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arabar-my.sharepoint.com/personal/karine_blanc_sarabar_fr/Documents/Documents Exports/DIVERS/FACTURATIONS/AGENTS/"/>
    </mc:Choice>
  </mc:AlternateContent>
  <xr:revisionPtr revIDLastSave="11" documentId="8_{05131589-5CC4-45B7-A66F-877F958FA845}" xr6:coauthVersionLast="47" xr6:coauthVersionMax="47" xr10:uidLastSave="{36EA7237-AA14-4369-9830-DB2BBC23F1A7}"/>
  <bookViews>
    <workbookView xWindow="-108" yWindow="-108" windowWidth="23256" windowHeight="12576" tabRatio="989" xr2:uid="{00000000-000D-0000-FFFF-FFFF00000000}"/>
  </bookViews>
  <sheets>
    <sheet name="Feuil1" sheetId="1" r:id="rId1"/>
    <sheet name="Feuil2" sheetId="2" r:id="rId2"/>
    <sheet name="Feuil3" sheetId="3"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G29" i="1" l="1"/>
  <c r="G26" i="1" l="1"/>
  <c r="G37" i="1"/>
  <c r="E20" i="1"/>
  <c r="G20" i="1" s="1"/>
  <c r="G33" i="1" l="1"/>
  <c r="G34" i="1"/>
  <c r="G27" i="1"/>
  <c r="E14" i="1" l="1"/>
  <c r="E30" i="1" l="1"/>
  <c r="G30" i="1" s="1"/>
  <c r="G38" i="1" s="1"/>
  <c r="G39" i="1" s="1"/>
  <c r="E28" i="1"/>
  <c r="G28" i="1" s="1"/>
  <c r="E24" i="1"/>
  <c r="G24" i="1" s="1"/>
  <c r="E19" i="1"/>
  <c r="G19" i="1" s="1"/>
  <c r="E16" i="1"/>
  <c r="G16" i="1" s="1"/>
  <c r="G14" i="1"/>
  <c r="E12" i="1"/>
  <c r="G12" i="1" s="1"/>
  <c r="E11" i="1"/>
  <c r="G11" i="1" s="1"/>
  <c r="E10" i="1"/>
  <c r="G10" i="1" s="1"/>
  <c r="E8" i="1"/>
  <c r="G8" i="1" s="1"/>
  <c r="G35" i="1" l="1"/>
  <c r="G40" i="1" s="1"/>
  <c r="G36" i="1" l="1"/>
  <c r="G41" i="1" s="1"/>
</calcChain>
</file>

<file path=xl/sharedStrings.xml><?xml version="1.0" encoding="utf-8"?>
<sst xmlns="http://schemas.openxmlformats.org/spreadsheetml/2006/main" count="74" uniqueCount="64">
  <si>
    <t xml:space="preserve">LOT </t>
  </si>
  <si>
    <t>QTE</t>
  </si>
  <si>
    <t>TOTAL HT</t>
  </si>
  <si>
    <t xml:space="preserve">NOS GRANDS CRUS  </t>
  </si>
  <si>
    <t xml:space="preserve">NOS  SAUVAGES  </t>
  </si>
  <si>
    <t>NOS BAIES (faux poivres)</t>
  </si>
  <si>
    <t xml:space="preserve">  COLLECTION ÉPICES &amp; GRAINES D'ORIGINES (TVA 5,5%)               </t>
  </si>
  <si>
    <t xml:space="preserve">NOS ÉPICES MOULUES  </t>
  </si>
  <si>
    <t xml:space="preserve">  COLLECTION ASSEMBLAGES D’EPICES (TVA 5,5%)             </t>
  </si>
  <si>
    <t>FORFAIT  DE DE-COLISAGE (pour les demi-sachets)</t>
  </si>
  <si>
    <t xml:space="preserve">                                                               ADHERENT D UN CENTRE DE GESTION AGREE ACCEPTANT LE PAIEMENT PAR CHEQUE</t>
  </si>
  <si>
    <t>H AV01</t>
  </si>
  <si>
    <t>I PRE02</t>
  </si>
  <si>
    <t>A P08</t>
  </si>
  <si>
    <t>A P09</t>
  </si>
  <si>
    <t>A P10</t>
  </si>
  <si>
    <t>A P13</t>
  </si>
  <si>
    <t>A P19</t>
  </si>
  <si>
    <t>B FP09</t>
  </si>
  <si>
    <t>C EM02</t>
  </si>
  <si>
    <t>F AST02</t>
  </si>
  <si>
    <t>E ASI01</t>
  </si>
  <si>
    <t>E ASI02</t>
  </si>
  <si>
    <t>E ASSPE06</t>
  </si>
  <si>
    <t>REF</t>
  </si>
  <si>
    <t xml:space="preserve">                                   Sarabar est une marque commerciale de la SAS SARABAR</t>
  </si>
  <si>
    <t xml:space="preserve">  RC MARSEILLE SIRET 50110305500031 SIREN 501 103 055 TVA INTRACOM FR73501103055</t>
  </si>
  <si>
    <t>code barre</t>
  </si>
  <si>
    <t>0701197122888</t>
  </si>
  <si>
    <t>UNITE</t>
  </si>
  <si>
    <t xml:space="preserve">                                                      SAS SARABAR, 11 Impasse des Muriers 13015 MARSEILLE</t>
  </si>
  <si>
    <t>NOS GRANDS CLASSIQUES</t>
  </si>
  <si>
    <t>NOS ASSEMBLAGES TRADITIONNELS</t>
  </si>
  <si>
    <t>NOS CREATIONS INTEMPORELLES</t>
  </si>
  <si>
    <t xml:space="preserve">LES PRESENTOIRS POUR LES BOUTIQUES </t>
  </si>
  <si>
    <t xml:space="preserve">                             CONDITIONS DE REGLEMENT EN APPLICATION DE LA LOI 2008-776 DU 04/08/08 PENALITES DE RETARD 3,79%</t>
  </si>
  <si>
    <t xml:space="preserve">                                                                 Contact :  Tel : 06 13 34 30 03     e mail : karine.blanc@sarabar.fr   Fax :  04 26 030230  </t>
  </si>
  <si>
    <t xml:space="preserve">COLLECTION POIVRES ET BAIES D'EXCEPTION </t>
  </si>
  <si>
    <r>
      <rPr>
        <b/>
        <sz val="8"/>
        <color theme="1"/>
        <rFont val="Arial"/>
        <family val="2"/>
      </rPr>
      <t>TAMATA POIVRE VERT TORREFIE</t>
    </r>
    <r>
      <rPr>
        <sz val="8"/>
        <color theme="1"/>
        <rFont val="Arial"/>
        <family val="2"/>
        <charset val="1"/>
      </rPr>
      <t xml:space="preserve">  / </t>
    </r>
    <r>
      <rPr>
        <b/>
        <sz val="8"/>
        <color theme="1"/>
        <rFont val="Arial"/>
        <family val="2"/>
      </rPr>
      <t xml:space="preserve">(piper nigum) </t>
    </r>
    <r>
      <rPr>
        <sz val="8"/>
        <color theme="1"/>
        <rFont val="Arial"/>
        <family val="2"/>
        <charset val="1"/>
      </rPr>
      <t>/ MADAGASCAR / Notes très fraîches, mentholées et citronnées, évoquant l’ananas, l’angélique et le fenouil.</t>
    </r>
    <r>
      <rPr>
        <sz val="8"/>
        <color theme="1"/>
        <rFont val="Arial"/>
        <family val="2"/>
      </rPr>
      <t xml:space="preserve"> </t>
    </r>
    <r>
      <rPr>
        <b/>
        <sz val="8"/>
        <color theme="1"/>
        <rFont val="Arial"/>
        <family val="2"/>
      </rPr>
      <t>CONTIONNEMENT 12 tubes de 40ml</t>
    </r>
  </si>
  <si>
    <r>
      <rPr>
        <b/>
        <sz val="8"/>
        <color theme="1"/>
        <rFont val="Arial"/>
        <family val="2"/>
      </rPr>
      <t xml:space="preserve">  POIVRE DE KAMPOT BLANC </t>
    </r>
    <r>
      <rPr>
        <sz val="8"/>
        <color theme="1"/>
        <rFont val="Arial"/>
        <family val="2"/>
        <charset val="1"/>
      </rPr>
      <t xml:space="preserve">/ </t>
    </r>
    <r>
      <rPr>
        <b/>
        <sz val="8"/>
        <color theme="1"/>
        <rFont val="Arial"/>
        <family val="2"/>
      </rPr>
      <t>POIVRE BLANC /</t>
    </r>
    <r>
      <rPr>
        <sz val="8"/>
        <color theme="1"/>
        <rFont val="Arial"/>
        <family val="2"/>
        <charset val="1"/>
      </rPr>
      <t xml:space="preserve"> </t>
    </r>
    <r>
      <rPr>
        <b/>
        <sz val="8"/>
        <color theme="1"/>
        <rFont val="Arial"/>
        <family val="2"/>
      </rPr>
      <t xml:space="preserve">(piper nigum) </t>
    </r>
    <r>
      <rPr>
        <sz val="8"/>
        <color theme="1"/>
        <rFont val="Arial"/>
        <family val="2"/>
        <charset val="1"/>
      </rPr>
      <t>/ WHITE PEPPER / Indication Géographique Protégée /CAMBODGE/  Notes trés végétales d’herbes fraîchement coupées et une pointe d'agume d'une très grande élégance.</t>
    </r>
    <r>
      <rPr>
        <sz val="8"/>
        <color theme="1"/>
        <rFont val="Arial"/>
        <family val="2"/>
      </rPr>
      <t xml:space="preserve"> </t>
    </r>
    <r>
      <rPr>
        <b/>
        <sz val="8"/>
        <color theme="1"/>
        <rFont val="Arial"/>
        <family val="2"/>
      </rPr>
      <t>CONTIONNEMENT 12 tubes de 40ml</t>
    </r>
  </si>
  <si>
    <r>
      <rPr>
        <b/>
        <sz val="8"/>
        <color rgb="FF000000"/>
        <rFont val="Arial"/>
        <family val="2"/>
      </rPr>
      <t xml:space="preserve">POIVRE DE KAMPOT ROUGE/ POIVRE ROUGE </t>
    </r>
    <r>
      <rPr>
        <sz val="8"/>
        <color rgb="FF000000"/>
        <rFont val="Arial"/>
        <family val="2"/>
        <charset val="1"/>
      </rPr>
      <t xml:space="preserve">/ </t>
    </r>
    <r>
      <rPr>
        <b/>
        <sz val="8"/>
        <color rgb="FF000000"/>
        <rFont val="Arial"/>
        <family val="2"/>
      </rPr>
      <t>(piper nigum)</t>
    </r>
    <r>
      <rPr>
        <sz val="8"/>
        <color rgb="FF000000"/>
        <rFont val="Arial"/>
        <family val="2"/>
        <charset val="1"/>
      </rPr>
      <t xml:space="preserve"> / RED PEPPER / Indication Géographique Protégée/ CAMBODGE / Notes très chaudes, rondes et gourmandes avec des notes de fruits rouges compotés, de pain au raisin à peine sorti du four.</t>
    </r>
    <r>
      <rPr>
        <sz val="8"/>
        <color rgb="FF000000"/>
        <rFont val="Arial"/>
        <family val="2"/>
      </rPr>
      <t xml:space="preserve"> </t>
    </r>
    <r>
      <rPr>
        <b/>
        <sz val="8"/>
        <color rgb="FF000000"/>
        <rFont val="Arial"/>
        <family val="2"/>
      </rPr>
      <t>CONTIONNEMENT 12 tubes de 40ml</t>
    </r>
  </si>
  <si>
    <r>
      <rPr>
        <b/>
        <sz val="8"/>
        <color theme="1"/>
        <rFont val="Arial"/>
        <family val="2"/>
      </rPr>
      <t>PENJA NOIR FUMÉ  au BOIS de HETRE</t>
    </r>
    <r>
      <rPr>
        <sz val="8"/>
        <color theme="1"/>
        <rFont val="Arial"/>
        <family val="2"/>
        <charset val="1"/>
      </rPr>
      <t xml:space="preserve">  / POIVRE NOIR /</t>
    </r>
    <r>
      <rPr>
        <b/>
        <sz val="8"/>
        <color theme="1"/>
        <rFont val="Arial"/>
        <family val="2"/>
      </rPr>
      <t xml:space="preserve"> (piper nigum)</t>
    </r>
    <r>
      <rPr>
        <sz val="8"/>
        <color theme="1"/>
        <rFont val="Arial"/>
        <family val="2"/>
        <charset val="1"/>
      </rPr>
      <t xml:space="preserve"> / SMOKED BLACK PEPPER / CAMEROUN PENJA /  N</t>
    </r>
    <r>
      <rPr>
        <sz val="8"/>
        <color theme="1"/>
        <rFont val="Arial"/>
        <family val="2"/>
      </rPr>
      <t xml:space="preserve">otes chaudes, rondes, légèrement réglissées le poivre "viandard" par excellence. </t>
    </r>
    <r>
      <rPr>
        <b/>
        <sz val="8"/>
        <color theme="1"/>
        <rFont val="Arial"/>
        <family val="2"/>
      </rPr>
      <t>CONTIONNEMENT 12 tubes de 40ml</t>
    </r>
  </si>
  <si>
    <r>
      <rPr>
        <b/>
        <sz val="8"/>
        <color rgb="FF000000"/>
        <rFont val="Arial"/>
        <family val="2"/>
      </rPr>
      <t xml:space="preserve"> VOATSIPERIFERY / POIVRE SAUVAGE ROUGE</t>
    </r>
    <r>
      <rPr>
        <sz val="8"/>
        <color rgb="FF000000"/>
        <rFont val="Arial"/>
        <family val="2"/>
        <charset val="1"/>
      </rPr>
      <t xml:space="preserve"> / </t>
    </r>
    <r>
      <rPr>
        <b/>
        <sz val="8"/>
        <color rgb="FF000000"/>
        <rFont val="Arial"/>
        <family val="2"/>
      </rPr>
      <t>(piper borbonense)</t>
    </r>
    <r>
      <rPr>
        <sz val="8"/>
        <color rgb="FF000000"/>
        <rFont val="Arial"/>
        <family val="2"/>
        <charset val="1"/>
      </rPr>
      <t xml:space="preserve"> / RED SAVAGE PEPPER / MADAGASCAR /</t>
    </r>
    <r>
      <rPr>
        <sz val="8"/>
        <color rgb="FF000000"/>
        <rFont val="Arial"/>
        <family val="2"/>
      </rPr>
      <t xml:space="preserve"> Notes très fraîches d’agrumes, de fruits et de fleurs avec également un côté boisé et acidulé. </t>
    </r>
    <r>
      <rPr>
        <b/>
        <sz val="8"/>
        <color rgb="FF000000"/>
        <rFont val="Arial"/>
        <family val="2"/>
      </rPr>
      <t>CONTIONNEMENT 12 tubes de 40ml</t>
    </r>
  </si>
  <si>
    <r>
      <rPr>
        <b/>
        <sz val="8"/>
        <color rgb="FF000000"/>
        <rFont val="Arial"/>
        <family val="2"/>
      </rPr>
      <t xml:space="preserve">BAIES DE  TIMUT </t>
    </r>
    <r>
      <rPr>
        <sz val="8"/>
        <color rgb="FF000000"/>
        <rFont val="Arial"/>
        <family val="2"/>
        <charset val="1"/>
      </rPr>
      <t>/</t>
    </r>
    <r>
      <rPr>
        <b/>
        <sz val="8"/>
        <color rgb="FF000000"/>
        <rFont val="Arial"/>
        <family val="2"/>
      </rPr>
      <t xml:space="preserve"> (zanthoxylum armatum) </t>
    </r>
    <r>
      <rPr>
        <sz val="8"/>
        <color rgb="FF000000"/>
        <rFont val="Arial"/>
        <family val="2"/>
        <charset val="1"/>
      </rPr>
      <t>/ TIMUT BERRIES / NEPAL  / N</t>
    </r>
    <r>
      <rPr>
        <sz val="8"/>
        <color rgb="FF000000"/>
        <rFont val="Arial"/>
        <family val="2"/>
      </rPr>
      <t xml:space="preserve">otes d’agrumes, particulièrement des notes de pomelos, notes florales de roses anciennes, de jasmin avec une pointe de fumé et de boisé. </t>
    </r>
    <r>
      <rPr>
        <b/>
        <sz val="8"/>
        <color rgb="FF000000"/>
        <rFont val="Arial"/>
        <family val="2"/>
      </rPr>
      <t>CONDITIONNEMENT 12 tubes de 40ml</t>
    </r>
  </si>
  <si>
    <r>
      <rPr>
        <b/>
        <sz val="8"/>
        <color rgb="FF000000"/>
        <rFont val="Arial"/>
        <family val="2"/>
      </rPr>
      <t xml:space="preserve">CURCUMA /  (curcuma longa) </t>
    </r>
    <r>
      <rPr>
        <sz val="8"/>
        <color rgb="FF000000"/>
        <rFont val="Arial"/>
        <family val="2"/>
        <charset val="1"/>
      </rPr>
      <t>/TURMERIC / MADADAGASCAR</t>
    </r>
    <r>
      <rPr>
        <sz val="8"/>
        <color rgb="FF000000"/>
        <rFont val="Arial"/>
        <family val="2"/>
      </rPr>
      <t xml:space="preserve"> / Notes d’agrumes, avec une finale en bouche de citronnelle et un côté boisé tout en délicatesse. Taux de curcumine élévéee qui lui confère de véritable atouts santé.  </t>
    </r>
    <r>
      <rPr>
        <b/>
        <sz val="8"/>
        <color rgb="FF000000"/>
        <rFont val="Arial"/>
        <family val="2"/>
      </rPr>
      <t>CONDITIONNEMENT 8 tubes de 100ml</t>
    </r>
  </si>
  <si>
    <t xml:space="preserve">KARINE BLANC A CREE DES ASSEMBLAGES DANS LA TRADITION DE CEUX QUI EXISTENT DANS DIFFERENTS PAYS </t>
  </si>
  <si>
    <r>
      <rPr>
        <b/>
        <sz val="8"/>
        <color theme="1"/>
        <rFont val="Arial"/>
        <family val="2"/>
      </rPr>
      <t>GUACAMOLE /</t>
    </r>
    <r>
      <rPr>
        <sz val="8"/>
        <color theme="1"/>
        <rFont val="Arial"/>
        <family val="2"/>
      </rPr>
      <t xml:space="preserve"> Assemblé en  France / Pour un Guacamole maison en un tout de main</t>
    </r>
    <r>
      <rPr>
        <b/>
        <sz val="8"/>
        <color theme="1"/>
        <rFont val="Arial"/>
        <family val="2"/>
      </rPr>
      <t>.</t>
    </r>
    <r>
      <rPr>
        <sz val="8"/>
        <color theme="1"/>
        <rFont val="Arial"/>
        <family val="2"/>
      </rPr>
      <t xml:space="preserve"> </t>
    </r>
    <r>
      <rPr>
        <b/>
        <sz val="8"/>
        <color theme="1"/>
        <rFont val="Arial"/>
        <family val="2"/>
      </rPr>
      <t>Ingrédients :</t>
    </r>
    <r>
      <rPr>
        <sz val="8"/>
        <color theme="1"/>
        <rFont val="Arial"/>
        <family val="2"/>
      </rPr>
      <t xml:space="preserve"> Ail, cannelle, cardamome, coriandre, cumin, curcuma, fenugrec, gingembre, girofle, moutarde jaune, muscade, oignon, poivre de Jamaïque, thym, poudre d'écorce de citrons fenouil, laurier, échalote, origan, paprika, persil, piment. </t>
    </r>
    <r>
      <rPr>
        <b/>
        <sz val="8"/>
        <color theme="1"/>
        <rFont val="Arial"/>
        <family val="2"/>
      </rPr>
      <t>CONDITIONNEMENT 8 tubes de 100ml.</t>
    </r>
  </si>
  <si>
    <r>
      <rPr>
        <b/>
        <sz val="8"/>
        <color theme="1"/>
        <rFont val="Arial"/>
        <family val="2"/>
      </rPr>
      <t xml:space="preserve"> CAJUN / </t>
    </r>
    <r>
      <rPr>
        <sz val="8"/>
        <color theme="1"/>
        <rFont val="Arial"/>
        <family val="2"/>
      </rPr>
      <t xml:space="preserve">Assemblé en  France / Evoque la cuisine de la Lousiane dite " Cajun". Ingrédients : Ail, coriandre, origan, paprika, thym, échalotes, piment (peu), sumac, poivre noir et blanc du Cameroun. </t>
    </r>
    <r>
      <rPr>
        <b/>
        <sz val="8"/>
        <color theme="1"/>
        <rFont val="Arial"/>
        <family val="2"/>
      </rPr>
      <t>CONDITIONNEMENT 8 tubes de 100ml.</t>
    </r>
  </si>
  <si>
    <r>
      <rPr>
        <b/>
        <sz val="8"/>
        <rFont val="Arial"/>
        <family val="2"/>
      </rPr>
      <t xml:space="preserve">CURRY MADRAS </t>
    </r>
    <r>
      <rPr>
        <sz val="8"/>
        <rFont val="Arial"/>
        <family val="2"/>
      </rPr>
      <t xml:space="preserve">/ MADRAS CURRY /  INDE / </t>
    </r>
    <r>
      <rPr>
        <b/>
        <sz val="8"/>
        <rFont val="Arial"/>
        <family val="2"/>
      </rPr>
      <t>Ingrédients :</t>
    </r>
    <r>
      <rPr>
        <sz val="8"/>
        <rFont val="Arial"/>
        <family val="2"/>
      </rPr>
      <t xml:space="preserve"> Céleri, coriandre, cumin, curcuma, fenugrec, gingembre, moutarde noire, piment (très peu), poivre noir. </t>
    </r>
    <r>
      <rPr>
        <b/>
        <sz val="8"/>
        <rFont val="Arial"/>
        <family val="2"/>
      </rPr>
      <t>CONDITIONNEMENT 8 tubes de 100ml</t>
    </r>
  </si>
  <si>
    <r>
      <rPr>
        <b/>
        <sz val="8"/>
        <rFont val="Arial"/>
        <family val="2"/>
      </rPr>
      <t>POIVRIER NOMADE</t>
    </r>
    <r>
      <rPr>
        <sz val="8"/>
        <rFont val="Arial"/>
        <family val="2"/>
        <charset val="1"/>
      </rPr>
      <t xml:space="preserve"> C'est un très bel objet, design, en métal et plexi, trés facile d'utilisation entièrement mécanique.. Les clients l'adorent, il viendra compléter leur achat, et vous pourrez faire des kit cadeaux avec un tube de poivre et le poivrier nomade.  </t>
    </r>
    <r>
      <rPr>
        <b/>
        <sz val="8"/>
        <rFont val="Arial"/>
        <family val="2"/>
      </rPr>
      <t xml:space="preserve">Conditonnement par 12 unités </t>
    </r>
  </si>
  <si>
    <r>
      <t>PRESENTOIRS EPICES SARABAR</t>
    </r>
    <r>
      <rPr>
        <sz val="8"/>
        <rFont val="Arial"/>
        <family val="2"/>
      </rPr>
      <t xml:space="preserve"> / Ils sont composés de 12 casiers pouvant contenir 4 tubes de 100ml chacun. Ce qui fait que le présentoir Epices à la capacitzé de contenir 12 références différentes par 4 tubes (C’est pour cette raison que nous vendons les épices, les assemblages d'épices par 8 a afin que votre présentoir soit toujours plein et reste esthétique et par conséquent vendeur). </t>
    </r>
    <r>
      <rPr>
        <b/>
        <sz val="8"/>
        <rFont val="Arial"/>
        <family val="2"/>
      </rPr>
      <t xml:space="preserve">Dimensions : Largeur 29 cm Profondeur 22cm Hauteur 43cm </t>
    </r>
  </si>
  <si>
    <t>TOTAL HT  produits TVA 5,5%</t>
  </si>
  <si>
    <t xml:space="preserve">TVA 5,5% </t>
  </si>
  <si>
    <t>TOTAL HT produits TVA 20%</t>
  </si>
  <si>
    <t>TRANSPORT HT TVA 20%</t>
  </si>
  <si>
    <t xml:space="preserve">TOTAL TTC </t>
  </si>
  <si>
    <r>
      <rPr>
        <b/>
        <sz val="8"/>
        <color rgb="FF000000"/>
        <rFont val="Arial"/>
        <family val="2"/>
      </rPr>
      <t xml:space="preserve">  BBQ</t>
    </r>
    <r>
      <rPr>
        <sz val="8"/>
        <color rgb="FF000000"/>
        <rFont val="Arial"/>
        <family val="2"/>
        <charset val="1"/>
      </rPr>
      <t xml:space="preserve"> / Assemblé en France / Incontournable autour d'un barbecue, pur moment de gourmandise tant sur de la viande que sur des gambas. </t>
    </r>
    <r>
      <rPr>
        <b/>
        <sz val="8"/>
        <color rgb="FF000000"/>
        <rFont val="Arial"/>
        <family val="2"/>
      </rPr>
      <t>Ingrédients :</t>
    </r>
    <r>
      <rPr>
        <sz val="8"/>
        <color rgb="FF000000"/>
        <rFont val="Arial"/>
        <family val="2"/>
        <charset val="1"/>
      </rPr>
      <t xml:space="preserve"> Ail, coriandre, origan, paprika, thym, échalotes, piment, sucre de canne non raffiné Sukar nature, sumac, poivre noir penja fumé, fleur de se  de madagascar.</t>
    </r>
    <r>
      <rPr>
        <sz val="8"/>
        <color rgb="FF000000"/>
        <rFont val="Arial"/>
        <family val="2"/>
      </rPr>
      <t xml:space="preserve"> </t>
    </r>
    <r>
      <rPr>
        <b/>
        <sz val="8"/>
        <color rgb="FF000000"/>
        <rFont val="Arial"/>
        <family val="2"/>
      </rPr>
      <t>CONDITIONNEMENT 8 tubes de 100ml.</t>
    </r>
  </si>
  <si>
    <t xml:space="preserve">TOTAL HT </t>
  </si>
  <si>
    <t>TVA 20%</t>
  </si>
  <si>
    <r>
      <rPr>
        <b/>
        <sz val="8"/>
        <color rgb="FFFF0000"/>
        <rFont val="Arial"/>
        <family val="2"/>
      </rPr>
      <t>NOUVEAUTE  PAPRIKA  FUME</t>
    </r>
    <r>
      <rPr>
        <b/>
        <sz val="8"/>
        <color rgb="FF92D050"/>
        <rFont val="Arial"/>
        <family val="2"/>
      </rPr>
      <t xml:space="preserve"> /</t>
    </r>
    <r>
      <rPr>
        <b/>
        <sz val="8"/>
        <color rgb="FFFF0000"/>
        <rFont val="Arial"/>
        <family val="2"/>
      </rPr>
      <t xml:space="preserve"> (capsicum annuum) /</t>
    </r>
    <r>
      <rPr>
        <sz val="8"/>
        <color rgb="FFFF0000"/>
        <rFont val="Arial"/>
        <family val="2"/>
      </rPr>
      <t xml:space="preserve"> SMOKED  PAPRIKA POWDER </t>
    </r>
    <r>
      <rPr>
        <sz val="8"/>
        <color rgb="FF92D050"/>
        <rFont val="Arial"/>
        <family val="2"/>
      </rPr>
      <t xml:space="preserve">/ </t>
    </r>
    <r>
      <rPr>
        <sz val="8"/>
        <rFont val="Arial"/>
        <family val="2"/>
      </rPr>
      <t xml:space="preserve">ESPAGNE /  Fruits entiers broyés fumés / Notes de poivron, de poivre noir,  une âcreté, et une magnifique couleur rouge.   </t>
    </r>
    <r>
      <rPr>
        <b/>
        <sz val="8"/>
        <rFont val="Arial"/>
        <family val="2"/>
      </rPr>
      <t>CONDITIONNEMENT 8 tubes de 100ml</t>
    </r>
  </si>
  <si>
    <r>
      <rPr>
        <b/>
        <sz val="8"/>
        <rFont val="Arial"/>
        <family val="2"/>
      </rPr>
      <t>KUBOX</t>
    </r>
    <r>
      <rPr>
        <sz val="8"/>
        <rFont val="Arial"/>
        <family val="2"/>
      </rPr>
      <t xml:space="preserve"> cela fait des années que Karine Blanc réflèchie a un support destiné à tenir les tubes et aussi bouteille de vinaigre et autre dans les cuisines. Elle a pensé a une box, un cube, dans un matériel écoresponsable qui ne revienne pas trop cher et qui puisse ainsi améliorer les ventes et donner des idées pour composer des coffrets. La KUBOX est pliable et montable en carton recyclable et recyclable. Elle est fabriquée par les mêmes équipes que les coffrets livres Voyage Culinaire. Avec cet outil le but n'est pas de faire une grosse marge mais de booster vos ventes : Prix Conseillé maximum 7,5 euros (si le produit prend et que la fabrication peut se faire en plus grande quantité Karine pense pouvoir faire un peu baisser le prix </t>
    </r>
  </si>
  <si>
    <t xml:space="preserve">OFFERT </t>
  </si>
  <si>
    <t>1 TESTEUR POUR CHAQUE POIVRE 1 POIVRIER 2 KUBOX OFFERTES</t>
  </si>
  <si>
    <t>OFFRE 2 PRINTEMPS ÉTÉ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</si>
</sst>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 #,##0.00&quot; € &quot;;\-* #,##0.00&quot; € &quot;;* \-#&quot; € &quot;;@\ "/>
    <numFmt numFmtId="166" formatCode="#,##0.00&quot; €&quot;;[Red]\-#,##0.00&quot; €&quot;"/>
  </numFmts>
  <fonts count="53" x14ac:knownFonts="1">
    <font>
      <sz val="10"/>
      <name val="Arial"/>
      <family val="2"/>
      <charset val="1"/>
    </font>
    <font>
      <b/>
      <sz val="10"/>
      <name val="Arial"/>
      <family val="2"/>
      <charset val="1"/>
    </font>
    <font>
      <b/>
      <sz val="8"/>
      <name val="Arial"/>
      <family val="2"/>
      <charset val="1"/>
    </font>
    <font>
      <b/>
      <sz val="12"/>
      <color rgb="FF000000"/>
      <name val="Arial"/>
      <family val="2"/>
      <charset val="1"/>
    </font>
    <font>
      <b/>
      <sz val="8"/>
      <color rgb="FF000000"/>
      <name val="Arial"/>
      <family val="2"/>
      <charset val="1"/>
    </font>
    <font>
      <b/>
      <sz val="16"/>
      <color rgb="FF00CC00"/>
      <name val="Arial"/>
      <family val="2"/>
      <charset val="1"/>
    </font>
    <font>
      <sz val="15"/>
      <color rgb="FF000000"/>
      <name val="Arial"/>
      <family val="2"/>
      <charset val="1"/>
    </font>
    <font>
      <sz val="12"/>
      <color rgb="FF000000"/>
      <name val="Arial"/>
      <family val="2"/>
      <charset val="1"/>
    </font>
    <font>
      <b/>
      <sz val="14"/>
      <color rgb="FF00FF00"/>
      <name val="Arial"/>
      <family val="2"/>
      <charset val="1"/>
    </font>
    <font>
      <b/>
      <sz val="15"/>
      <color rgb="FF000000"/>
      <name val="Arial"/>
      <family val="2"/>
      <charset val="1"/>
    </font>
    <font>
      <sz val="8"/>
      <color rgb="FF000000"/>
      <name val="Arial"/>
      <family val="2"/>
      <charset val="1"/>
    </font>
    <font>
      <sz val="8"/>
      <name val="Arial"/>
      <family val="2"/>
      <charset val="1"/>
    </font>
    <font>
      <sz val="10"/>
      <color rgb="FF000000"/>
      <name val="Arial"/>
      <family val="2"/>
      <charset val="1"/>
    </font>
    <font>
      <b/>
      <sz val="14"/>
      <color rgb="FF000000"/>
      <name val="Arial"/>
      <family val="2"/>
      <charset val="1"/>
    </font>
    <font>
      <sz val="14"/>
      <color rgb="FF000000"/>
      <name val="Arial"/>
      <family val="2"/>
      <charset val="1"/>
    </font>
    <font>
      <b/>
      <sz val="12"/>
      <color rgb="FF00CC00"/>
      <name val="Arial"/>
      <family val="2"/>
      <charset val="1"/>
    </font>
    <font>
      <b/>
      <sz val="14"/>
      <color rgb="FF00CC00"/>
      <name val="Arial"/>
      <family val="2"/>
      <charset val="1"/>
    </font>
    <font>
      <sz val="10"/>
      <color rgb="FF00CC00"/>
      <name val="Arial"/>
      <family val="2"/>
      <charset val="1"/>
    </font>
    <font>
      <b/>
      <sz val="10"/>
      <color rgb="FF00CC00"/>
      <name val="Arial"/>
      <family val="2"/>
      <charset val="1"/>
    </font>
    <font>
      <sz val="10"/>
      <name val="Arial"/>
      <family val="2"/>
      <charset val="1"/>
    </font>
    <font>
      <b/>
      <sz val="7"/>
      <color rgb="FF000000"/>
      <name val="Arial"/>
      <family val="2"/>
      <charset val="1"/>
    </font>
    <font>
      <b/>
      <sz val="7"/>
      <name val="Arial"/>
      <family val="2"/>
      <charset val="1"/>
    </font>
    <font>
      <b/>
      <sz val="7"/>
      <color rgb="FF969696"/>
      <name val="Arial"/>
      <family val="2"/>
      <charset val="1"/>
    </font>
    <font>
      <sz val="6"/>
      <name val="Arial"/>
      <family val="2"/>
      <charset val="1"/>
    </font>
    <font>
      <sz val="6"/>
      <color rgb="FF000000"/>
      <name val="Arial"/>
      <family val="2"/>
      <charset val="1"/>
    </font>
    <font>
      <sz val="6"/>
      <color rgb="FF00CC00"/>
      <name val="Arial"/>
      <family val="2"/>
      <charset val="1"/>
    </font>
    <font>
      <b/>
      <sz val="6"/>
      <name val="Arial"/>
      <family val="2"/>
      <charset val="1"/>
    </font>
    <font>
      <b/>
      <sz val="6"/>
      <color rgb="FF000000"/>
      <name val="Arial"/>
      <family val="2"/>
      <charset val="1"/>
    </font>
    <font>
      <sz val="6"/>
      <color rgb="FF92D050"/>
      <name val="Arial"/>
      <family val="2"/>
      <charset val="1"/>
    </font>
    <font>
      <b/>
      <sz val="12"/>
      <color rgb="FF00FF00"/>
      <name val="Arial"/>
      <family val="2"/>
      <charset val="1"/>
    </font>
    <font>
      <sz val="8"/>
      <name val="Arial"/>
      <family val="2"/>
    </font>
    <font>
      <sz val="8"/>
      <color theme="1"/>
      <name val="Arial"/>
      <family val="2"/>
    </font>
    <font>
      <sz val="10"/>
      <color theme="1"/>
      <name val="Arial"/>
      <family val="2"/>
      <charset val="1"/>
    </font>
    <font>
      <sz val="6"/>
      <color theme="1"/>
      <name val="Arial"/>
      <family val="2"/>
      <charset val="1"/>
    </font>
    <font>
      <sz val="8"/>
      <color theme="1"/>
      <name val="Arial"/>
      <family val="2"/>
      <charset val="1"/>
    </font>
    <font>
      <sz val="6"/>
      <color theme="1"/>
      <name val="Arial"/>
      <family val="2"/>
    </font>
    <font>
      <sz val="14"/>
      <color theme="1"/>
      <name val="Arial"/>
      <family val="2"/>
    </font>
    <font>
      <sz val="10"/>
      <color theme="1"/>
      <name val="Arial"/>
      <family val="2"/>
    </font>
    <font>
      <b/>
      <sz val="8"/>
      <name val="Arial"/>
      <family val="2"/>
    </font>
    <font>
      <sz val="6"/>
      <name val="Arial"/>
      <family val="2"/>
    </font>
    <font>
      <b/>
      <sz val="6"/>
      <name val="Arial"/>
      <family val="2"/>
    </font>
    <font>
      <b/>
      <sz val="10"/>
      <name val="Arial"/>
      <family val="2"/>
    </font>
    <font>
      <b/>
      <sz val="8"/>
      <color theme="1"/>
      <name val="Arial"/>
      <family val="2"/>
    </font>
    <font>
      <b/>
      <sz val="8"/>
      <color rgb="FF000000"/>
      <name val="Arial"/>
      <family val="2"/>
    </font>
    <font>
      <sz val="8"/>
      <color rgb="FF000000"/>
      <name val="Arial"/>
      <family val="2"/>
    </font>
    <font>
      <sz val="6"/>
      <color rgb="FFFF0000"/>
      <name val="Arial"/>
      <family val="2"/>
    </font>
    <font>
      <sz val="8"/>
      <color rgb="FFFF0000"/>
      <name val="Arial"/>
      <family val="2"/>
    </font>
    <font>
      <sz val="10"/>
      <color rgb="FFFF0000"/>
      <name val="Arial"/>
      <family val="2"/>
    </font>
    <font>
      <b/>
      <sz val="8"/>
      <color rgb="FF00FF00"/>
      <name val="Arial"/>
      <family val="2"/>
    </font>
    <font>
      <sz val="8"/>
      <color rgb="FF92D050"/>
      <name val="Arial"/>
      <family val="2"/>
    </font>
    <font>
      <b/>
      <sz val="8"/>
      <color rgb="FF92D050"/>
      <name val="Arial"/>
      <family val="2"/>
    </font>
    <font>
      <b/>
      <sz val="8"/>
      <color rgb="FFFF0000"/>
      <name val="Arial"/>
      <family val="2"/>
    </font>
    <font>
      <b/>
      <sz val="8"/>
      <color rgb="FFFF0000"/>
      <name val="Arial"/>
      <family val="2"/>
      <charset val="1"/>
    </font>
  </fonts>
  <fills count="6">
    <fill>
      <patternFill patternType="none"/>
    </fill>
    <fill>
      <patternFill patternType="gray125"/>
    </fill>
    <fill>
      <patternFill patternType="solid">
        <fgColor rgb="FF000000"/>
        <bgColor rgb="FF003300"/>
      </patternFill>
    </fill>
    <fill>
      <patternFill patternType="solid">
        <fgColor theme="1"/>
        <bgColor indexed="64"/>
      </patternFill>
    </fill>
    <fill>
      <patternFill patternType="solid">
        <fgColor theme="1"/>
        <bgColor rgb="FF003300"/>
      </patternFill>
    </fill>
    <fill>
      <patternFill patternType="solid">
        <fgColor theme="0"/>
        <bgColor indexed="64"/>
      </patternFill>
    </fill>
  </fills>
  <borders count="31">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s>
  <cellStyleXfs count="3">
    <xf numFmtId="0" fontId="0" fillId="0" borderId="0"/>
    <xf numFmtId="165" fontId="19" fillId="0" borderId="0" applyBorder="0" applyProtection="0"/>
    <xf numFmtId="164" fontId="19" fillId="0" borderId="0" applyFont="0" applyFill="0" applyBorder="0" applyAlignment="0" applyProtection="0"/>
  </cellStyleXfs>
  <cellXfs count="187">
    <xf numFmtId="0" fontId="0" fillId="0" borderId="0" xfId="0"/>
    <xf numFmtId="165" fontId="19" fillId="0" borderId="0" xfId="1"/>
    <xf numFmtId="0" fontId="2" fillId="0" borderId="1" xfId="0" applyFont="1" applyBorder="1"/>
    <xf numFmtId="0" fontId="1" fillId="0" borderId="2" xfId="0" applyFont="1" applyBorder="1"/>
    <xf numFmtId="0" fontId="0" fillId="0" borderId="2" xfId="0" applyBorder="1"/>
    <xf numFmtId="165" fontId="0" fillId="0" borderId="3" xfId="1" applyFont="1" applyBorder="1" applyAlignment="1">
      <alignment horizontal="center"/>
    </xf>
    <xf numFmtId="0" fontId="0" fillId="0" borderId="0" xfId="0" applyAlignment="1">
      <alignment vertical="center"/>
    </xf>
    <xf numFmtId="0" fontId="6" fillId="0" borderId="0" xfId="0" applyFont="1"/>
    <xf numFmtId="0" fontId="7" fillId="0" borderId="0" xfId="0" applyFont="1"/>
    <xf numFmtId="0" fontId="12" fillId="0" borderId="0" xfId="0" applyFont="1"/>
    <xf numFmtId="0" fontId="15" fillId="0" borderId="0" xfId="0" applyFont="1"/>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 fillId="0" borderId="0" xfId="0" applyFont="1"/>
    <xf numFmtId="0" fontId="2" fillId="0" borderId="0" xfId="0" applyFont="1"/>
    <xf numFmtId="0" fontId="11" fillId="0" borderId="0" xfId="0" applyFont="1" applyAlignment="1">
      <alignment vertical="center"/>
    </xf>
    <xf numFmtId="0" fontId="11" fillId="0" borderId="0" xfId="0" applyFont="1" applyAlignment="1">
      <alignment horizontal="left" vertical="center"/>
    </xf>
    <xf numFmtId="0" fontId="0" fillId="0" borderId="4" xfId="0" applyBorder="1"/>
    <xf numFmtId="0" fontId="21" fillId="0" borderId="0" xfId="0" applyFont="1"/>
    <xf numFmtId="0" fontId="20" fillId="0" borderId="0" xfId="0" applyFont="1" applyAlignment="1">
      <alignment horizontal="center"/>
    </xf>
    <xf numFmtId="165" fontId="10" fillId="0" borderId="7" xfId="0" applyNumberFormat="1" applyFont="1" applyBorder="1" applyAlignment="1">
      <alignment vertical="center" wrapText="1"/>
    </xf>
    <xf numFmtId="165" fontId="10" fillId="0" borderId="7" xfId="1" applyFont="1" applyBorder="1" applyAlignment="1">
      <alignment horizontal="center" vertical="top" wrapText="1"/>
    </xf>
    <xf numFmtId="0" fontId="11" fillId="0" borderId="7" xfId="0" applyFont="1" applyBorder="1" applyAlignment="1">
      <alignment vertical="center"/>
    </xf>
    <xf numFmtId="0" fontId="10" fillId="0" borderId="7" xfId="0" applyFont="1" applyBorder="1"/>
    <xf numFmtId="165" fontId="10" fillId="0" borderId="7" xfId="0" applyNumberFormat="1" applyFont="1" applyBorder="1" applyAlignment="1">
      <alignment vertical="top" wrapText="1"/>
    </xf>
    <xf numFmtId="165" fontId="10" fillId="0" borderId="7" xfId="1" applyFont="1" applyBorder="1" applyAlignment="1">
      <alignment horizontal="center" vertical="center" wrapText="1"/>
    </xf>
    <xf numFmtId="0" fontId="10" fillId="0" borderId="7" xfId="0" applyFont="1" applyBorder="1" applyAlignment="1">
      <alignment vertical="center"/>
    </xf>
    <xf numFmtId="165" fontId="11" fillId="0" borderId="7" xfId="1" applyFont="1" applyBorder="1" applyAlignment="1">
      <alignment horizontal="center" vertical="center" wrapText="1"/>
    </xf>
    <xf numFmtId="166" fontId="11" fillId="0" borderId="7" xfId="0" applyNumberFormat="1" applyFont="1" applyBorder="1" applyAlignment="1">
      <alignment vertical="center"/>
    </xf>
    <xf numFmtId="166" fontId="10" fillId="0" borderId="7" xfId="0" applyNumberFormat="1"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left" vertical="center"/>
    </xf>
    <xf numFmtId="166" fontId="11" fillId="0" borderId="7" xfId="0" applyNumberFormat="1" applyFont="1" applyBorder="1" applyAlignment="1">
      <alignment horizontal="left" vertical="center"/>
    </xf>
    <xf numFmtId="166" fontId="10" fillId="0" borderId="7" xfId="0" applyNumberFormat="1" applyFont="1" applyBorder="1" applyAlignment="1">
      <alignment horizontal="center" vertical="center"/>
    </xf>
    <xf numFmtId="0" fontId="2" fillId="0" borderId="7" xfId="0" applyFont="1" applyBorder="1" applyAlignment="1">
      <alignment horizontal="right" vertical="center"/>
    </xf>
    <xf numFmtId="165" fontId="20" fillId="0" borderId="11" xfId="1" applyFont="1" applyBorder="1" applyAlignment="1">
      <alignment horizontal="center"/>
    </xf>
    <xf numFmtId="0" fontId="23" fillId="0" borderId="0" xfId="0" applyFont="1"/>
    <xf numFmtId="165" fontId="11" fillId="0" borderId="14" xfId="1" applyFont="1" applyBorder="1" applyAlignment="1">
      <alignment horizontal="center" vertical="center"/>
    </xf>
    <xf numFmtId="165" fontId="10" fillId="0" borderId="14" xfId="1" applyFont="1" applyBorder="1" applyAlignment="1">
      <alignment horizontal="center" vertical="center"/>
    </xf>
    <xf numFmtId="165" fontId="11" fillId="0" borderId="14" xfId="1" applyFont="1" applyBorder="1" applyAlignment="1">
      <alignment vertical="center"/>
    </xf>
    <xf numFmtId="165" fontId="11" fillId="0" borderId="14" xfId="1" applyFont="1" applyBorder="1" applyAlignment="1">
      <alignment horizontal="left" vertical="center"/>
    </xf>
    <xf numFmtId="0" fontId="8" fillId="2" borderId="7" xfId="0" applyFont="1" applyFill="1" applyBorder="1" applyAlignment="1">
      <alignment horizontal="left" vertical="center" wrapText="1"/>
    </xf>
    <xf numFmtId="0" fontId="9" fillId="2" borderId="7" xfId="0" applyFont="1" applyFill="1" applyBorder="1" applyAlignment="1">
      <alignment vertical="top" wrapText="1"/>
    </xf>
    <xf numFmtId="165" fontId="6" fillId="2" borderId="7" xfId="1" applyFont="1" applyFill="1" applyBorder="1" applyAlignment="1">
      <alignment horizontal="center" vertical="top" wrapText="1"/>
    </xf>
    <xf numFmtId="0" fontId="6" fillId="2" borderId="7" xfId="0" applyFont="1" applyFill="1" applyBorder="1"/>
    <xf numFmtId="0" fontId="23" fillId="0" borderId="15" xfId="0" applyFont="1" applyBorder="1" applyAlignment="1">
      <alignment vertical="center"/>
    </xf>
    <xf numFmtId="165" fontId="6" fillId="2" borderId="14" xfId="1" applyFont="1" applyFill="1" applyBorder="1" applyAlignment="1">
      <alignment horizontal="center"/>
    </xf>
    <xf numFmtId="0" fontId="25" fillId="3" borderId="15" xfId="0" applyFont="1" applyFill="1" applyBorder="1" applyAlignment="1">
      <alignment vertical="center"/>
    </xf>
    <xf numFmtId="0" fontId="23" fillId="0" borderId="15" xfId="0" applyFont="1" applyBorder="1"/>
    <xf numFmtId="0" fontId="23" fillId="0" borderId="15" xfId="0" applyFont="1" applyBorder="1" applyAlignment="1">
      <alignment horizontal="center" vertical="center"/>
    </xf>
    <xf numFmtId="0" fontId="20" fillId="0" borderId="0" xfId="0" applyFont="1" applyAlignment="1">
      <alignment horizontal="center" vertical="center"/>
    </xf>
    <xf numFmtId="1" fontId="23" fillId="0" borderId="0" xfId="2" applyNumberFormat="1" applyFont="1"/>
    <xf numFmtId="1" fontId="23" fillId="0" borderId="16" xfId="2" applyNumberFormat="1" applyFont="1" applyBorder="1" applyAlignment="1">
      <alignment vertical="center"/>
    </xf>
    <xf numFmtId="1" fontId="25" fillId="3" borderId="16" xfId="2" applyNumberFormat="1" applyFont="1" applyFill="1" applyBorder="1" applyAlignment="1">
      <alignment vertical="center"/>
    </xf>
    <xf numFmtId="1" fontId="23" fillId="0" borderId="16" xfId="2" applyNumberFormat="1" applyFont="1" applyBorder="1"/>
    <xf numFmtId="1" fontId="23" fillId="3" borderId="16" xfId="2" applyNumberFormat="1" applyFont="1" applyFill="1" applyBorder="1"/>
    <xf numFmtId="1" fontId="23" fillId="0" borderId="16" xfId="2" applyNumberFormat="1" applyFont="1" applyBorder="1" applyAlignment="1">
      <alignment horizontal="center" vertical="center"/>
    </xf>
    <xf numFmtId="1" fontId="26" fillId="0" borderId="0" xfId="2" applyNumberFormat="1" applyFont="1" applyAlignment="1">
      <alignment horizontal="center"/>
    </xf>
    <xf numFmtId="1" fontId="23" fillId="0" borderId="0" xfId="2" applyNumberFormat="1" applyFont="1" applyAlignment="1">
      <alignment horizontal="center"/>
    </xf>
    <xf numFmtId="1" fontId="27" fillId="0" borderId="0" xfId="2" applyNumberFormat="1" applyFont="1" applyAlignment="1">
      <alignment horizontal="center"/>
    </xf>
    <xf numFmtId="1" fontId="26" fillId="0" borderId="5" xfId="2" applyNumberFormat="1" applyFont="1" applyBorder="1" applyAlignment="1">
      <alignment horizontal="center"/>
    </xf>
    <xf numFmtId="0" fontId="20" fillId="0" borderId="5" xfId="0" applyFont="1" applyBorder="1" applyAlignment="1">
      <alignment horizontal="center" vertical="center"/>
    </xf>
    <xf numFmtId="0" fontId="20" fillId="0" borderId="5" xfId="0" applyFont="1" applyBorder="1" applyAlignment="1">
      <alignment horizontal="center"/>
    </xf>
    <xf numFmtId="165" fontId="20" fillId="0" borderId="9" xfId="1" applyFont="1" applyBorder="1" applyAlignment="1">
      <alignment horizontal="center"/>
    </xf>
    <xf numFmtId="0" fontId="23" fillId="0" borderId="10" xfId="0" applyFont="1" applyBorder="1" applyAlignment="1">
      <alignment horizontal="center"/>
    </xf>
    <xf numFmtId="0" fontId="27" fillId="0" borderId="10" xfId="0" applyFont="1" applyBorder="1" applyAlignment="1">
      <alignment horizontal="center"/>
    </xf>
    <xf numFmtId="0" fontId="26" fillId="0" borderId="10" xfId="0" applyFont="1" applyBorder="1" applyAlignment="1">
      <alignment horizontal="center"/>
    </xf>
    <xf numFmtId="0" fontId="23" fillId="0" borderId="12" xfId="0" applyFont="1" applyBorder="1" applyAlignment="1">
      <alignment horizontal="center"/>
    </xf>
    <xf numFmtId="0" fontId="8" fillId="4" borderId="7" xfId="0" applyFont="1" applyFill="1" applyBorder="1" applyAlignment="1">
      <alignment horizontal="left" vertical="center" wrapText="1"/>
    </xf>
    <xf numFmtId="165" fontId="16" fillId="3" borderId="7" xfId="0" applyNumberFormat="1" applyFont="1" applyFill="1" applyBorder="1" applyAlignment="1">
      <alignment vertical="center" wrapText="1"/>
    </xf>
    <xf numFmtId="165" fontId="16" fillId="3" borderId="7" xfId="1" applyFont="1" applyFill="1" applyBorder="1" applyAlignment="1">
      <alignment horizontal="center" vertical="center" wrapText="1"/>
    </xf>
    <xf numFmtId="0" fontId="16" fillId="3" borderId="7" xfId="0" applyFont="1" applyFill="1" applyBorder="1" applyAlignment="1">
      <alignment vertical="center"/>
    </xf>
    <xf numFmtId="165" fontId="16" fillId="3" borderId="14" xfId="1" applyFont="1" applyFill="1" applyBorder="1" applyAlignment="1">
      <alignment horizontal="center" vertical="center"/>
    </xf>
    <xf numFmtId="0" fontId="13" fillId="3" borderId="7" xfId="0" applyFont="1" applyFill="1" applyBorder="1" applyAlignment="1">
      <alignment vertical="top" wrapText="1"/>
    </xf>
    <xf numFmtId="165" fontId="14" fillId="3" borderId="7" xfId="1" applyFont="1" applyFill="1" applyBorder="1" applyAlignment="1">
      <alignment horizontal="center" vertical="top" wrapText="1"/>
    </xf>
    <xf numFmtId="0" fontId="14" fillId="3" borderId="7" xfId="0" applyFont="1" applyFill="1" applyBorder="1"/>
    <xf numFmtId="165" fontId="14" fillId="3" borderId="14" xfId="1" applyFont="1" applyFill="1" applyBorder="1" applyAlignment="1">
      <alignment horizontal="center"/>
    </xf>
    <xf numFmtId="0" fontId="23" fillId="0" borderId="17" xfId="0" applyFont="1" applyBorder="1" applyAlignment="1">
      <alignment vertical="center"/>
    </xf>
    <xf numFmtId="1" fontId="23" fillId="0" borderId="18" xfId="2" applyNumberFormat="1" applyFont="1" applyBorder="1" applyAlignment="1">
      <alignment vertical="center"/>
    </xf>
    <xf numFmtId="0" fontId="3" fillId="0" borderId="19" xfId="0" applyFont="1" applyBorder="1" applyAlignment="1">
      <alignment vertical="center"/>
    </xf>
    <xf numFmtId="0" fontId="4" fillId="0" borderId="19" xfId="0" applyFont="1" applyBorder="1" applyAlignment="1">
      <alignment horizontal="center" vertical="center"/>
    </xf>
    <xf numFmtId="0" fontId="2" fillId="0" borderId="19" xfId="0" applyFont="1" applyBorder="1" applyAlignment="1">
      <alignment horizontal="center" vertical="center"/>
    </xf>
    <xf numFmtId="165" fontId="2" fillId="0" borderId="20" xfId="1" applyFont="1" applyBorder="1" applyAlignment="1">
      <alignment horizontal="center" vertical="center"/>
    </xf>
    <xf numFmtId="1" fontId="24" fillId="3" borderId="0" xfId="2" applyNumberFormat="1" applyFont="1" applyFill="1"/>
    <xf numFmtId="165" fontId="10" fillId="0" borderId="23" xfId="0" applyNumberFormat="1" applyFont="1" applyBorder="1" applyAlignment="1">
      <alignment vertical="center" wrapText="1"/>
    </xf>
    <xf numFmtId="165" fontId="11" fillId="0" borderId="24" xfId="1" applyFont="1" applyBorder="1" applyAlignment="1">
      <alignment horizontal="center" vertical="center"/>
    </xf>
    <xf numFmtId="1" fontId="28" fillId="3" borderId="0" xfId="2" applyNumberFormat="1" applyFont="1" applyFill="1"/>
    <xf numFmtId="0" fontId="23" fillId="0" borderId="25" xfId="0" applyFont="1" applyBorder="1" applyAlignment="1">
      <alignment vertical="center"/>
    </xf>
    <xf numFmtId="1" fontId="23" fillId="0" borderId="26" xfId="2" applyNumberFormat="1" applyFont="1" applyBorder="1" applyAlignment="1">
      <alignment vertical="center"/>
    </xf>
    <xf numFmtId="165" fontId="10" fillId="0" borderId="27" xfId="0" applyNumberFormat="1" applyFont="1" applyBorder="1" applyAlignment="1">
      <alignment vertical="center" wrapText="1"/>
    </xf>
    <xf numFmtId="165" fontId="10" fillId="0" borderId="27" xfId="1" applyFont="1" applyBorder="1" applyAlignment="1">
      <alignment horizontal="center" vertical="top" wrapText="1"/>
    </xf>
    <xf numFmtId="0" fontId="11" fillId="0" borderId="27" xfId="0" applyFont="1" applyBorder="1" applyAlignment="1">
      <alignment vertical="center"/>
    </xf>
    <xf numFmtId="165" fontId="11" fillId="0" borderId="28" xfId="1" applyFont="1" applyBorder="1" applyAlignment="1">
      <alignment horizontal="center" vertical="center"/>
    </xf>
    <xf numFmtId="0" fontId="25" fillId="3" borderId="25" xfId="0" applyFont="1" applyFill="1" applyBorder="1" applyAlignment="1">
      <alignment vertical="center"/>
    </xf>
    <xf numFmtId="1" fontId="25" fillId="3" borderId="26" xfId="2" applyNumberFormat="1" applyFont="1" applyFill="1" applyBorder="1" applyAlignment="1">
      <alignment vertical="center"/>
    </xf>
    <xf numFmtId="165" fontId="10" fillId="0" borderId="23" xfId="1" applyFont="1" applyBorder="1" applyAlignment="1">
      <alignment horizontal="center" vertical="center" wrapText="1"/>
    </xf>
    <xf numFmtId="0" fontId="10" fillId="0" borderId="23" xfId="0" applyFont="1" applyBorder="1" applyAlignment="1">
      <alignment vertical="center"/>
    </xf>
    <xf numFmtId="165" fontId="10" fillId="0" borderId="24" xfId="1" applyFont="1" applyBorder="1" applyAlignment="1">
      <alignment horizontal="center" vertical="center"/>
    </xf>
    <xf numFmtId="0" fontId="26" fillId="0" borderId="21" xfId="0" applyFont="1" applyBorder="1"/>
    <xf numFmtId="1" fontId="26" fillId="0" borderId="22" xfId="2" applyNumberFormat="1" applyFont="1" applyBorder="1"/>
    <xf numFmtId="166" fontId="11" fillId="3" borderId="7" xfId="0" applyNumberFormat="1" applyFont="1" applyFill="1" applyBorder="1" applyAlignment="1">
      <alignment horizontal="left" vertical="center"/>
    </xf>
    <xf numFmtId="166" fontId="10" fillId="3" borderId="7" xfId="0" applyNumberFormat="1" applyFont="1" applyFill="1" applyBorder="1" applyAlignment="1">
      <alignment horizontal="center" vertical="center"/>
    </xf>
    <xf numFmtId="0" fontId="11" fillId="3" borderId="7" xfId="0" applyFont="1" applyFill="1" applyBorder="1" applyAlignment="1">
      <alignment horizontal="left" vertical="center"/>
    </xf>
    <xf numFmtId="165" fontId="11" fillId="3" borderId="14" xfId="1" applyFont="1" applyFill="1" applyBorder="1" applyAlignment="1">
      <alignment horizontal="left" vertical="center"/>
    </xf>
    <xf numFmtId="0" fontId="8" fillId="4" borderId="7" xfId="0" applyFont="1" applyFill="1" applyBorder="1" applyAlignment="1">
      <alignment vertical="center" wrapText="1"/>
    </xf>
    <xf numFmtId="165" fontId="0" fillId="0" borderId="0" xfId="1" applyFont="1" applyAlignment="1">
      <alignment horizontal="center"/>
    </xf>
    <xf numFmtId="0" fontId="23" fillId="0" borderId="0" xfId="0" applyFont="1" applyAlignment="1">
      <alignment horizontal="center"/>
    </xf>
    <xf numFmtId="165" fontId="22" fillId="0" borderId="0" xfId="1" applyFont="1" applyAlignment="1">
      <alignment horizontal="center"/>
    </xf>
    <xf numFmtId="0" fontId="22" fillId="0" borderId="0" xfId="0" applyFont="1" applyAlignment="1">
      <alignment horizontal="center"/>
    </xf>
    <xf numFmtId="1" fontId="26" fillId="0" borderId="6" xfId="2" applyNumberFormat="1" applyFont="1" applyBorder="1" applyAlignment="1">
      <alignment horizontal="center"/>
    </xf>
    <xf numFmtId="0" fontId="20" fillId="0" borderId="6" xfId="0" applyFont="1" applyBorder="1" applyAlignment="1">
      <alignment horizontal="center"/>
    </xf>
    <xf numFmtId="165" fontId="20" fillId="0" borderId="13" xfId="1" applyFont="1" applyBorder="1" applyAlignment="1">
      <alignment horizontal="center"/>
    </xf>
    <xf numFmtId="0" fontId="24" fillId="3" borderId="10" xfId="0" applyFont="1" applyFill="1" applyBorder="1"/>
    <xf numFmtId="0" fontId="28" fillId="3" borderId="10" xfId="0" applyFont="1" applyFill="1" applyBorder="1"/>
    <xf numFmtId="0" fontId="23" fillId="3" borderId="10" xfId="0" applyFont="1" applyFill="1" applyBorder="1"/>
    <xf numFmtId="0" fontId="23" fillId="0" borderId="8" xfId="0" applyFont="1" applyBorder="1" applyAlignment="1">
      <alignment horizontal="center"/>
    </xf>
    <xf numFmtId="165" fontId="34" fillId="0" borderId="24" xfId="1" applyFont="1" applyBorder="1" applyAlignment="1">
      <alignment horizontal="center" vertical="center"/>
    </xf>
    <xf numFmtId="0" fontId="32" fillId="0" borderId="0" xfId="0" applyFont="1" applyAlignment="1">
      <alignment vertical="center"/>
    </xf>
    <xf numFmtId="0" fontId="33" fillId="0" borderId="15" xfId="0" applyFont="1" applyBorder="1" applyAlignment="1">
      <alignment vertical="center"/>
    </xf>
    <xf numFmtId="1" fontId="33" fillId="0" borderId="16" xfId="2" applyNumberFormat="1" applyFont="1" applyBorder="1" applyAlignment="1">
      <alignment vertical="center"/>
    </xf>
    <xf numFmtId="165" fontId="34" fillId="0" borderId="7" xfId="0" applyNumberFormat="1" applyFont="1" applyBorder="1" applyAlignment="1">
      <alignment vertical="center" wrapText="1"/>
    </xf>
    <xf numFmtId="165" fontId="34" fillId="0" borderId="7" xfId="1" applyFont="1" applyBorder="1" applyAlignment="1">
      <alignment horizontal="center" vertical="top" wrapText="1"/>
    </xf>
    <xf numFmtId="0" fontId="34" fillId="0" borderId="7" xfId="0" applyFont="1" applyBorder="1" applyAlignment="1">
      <alignment vertical="center"/>
    </xf>
    <xf numFmtId="0" fontId="33" fillId="0" borderId="0" xfId="0" applyFont="1"/>
    <xf numFmtId="0" fontId="32" fillId="0" borderId="0" xfId="0" applyFont="1"/>
    <xf numFmtId="165" fontId="34" fillId="0" borderId="14" xfId="1" applyFont="1" applyBorder="1" applyAlignment="1">
      <alignment horizontal="center" vertical="center"/>
    </xf>
    <xf numFmtId="0" fontId="34" fillId="0" borderId="7" xfId="0" applyFont="1" applyBorder="1"/>
    <xf numFmtId="0" fontId="35" fillId="0" borderId="15" xfId="0" applyFont="1" applyBorder="1" applyAlignment="1">
      <alignment vertical="center"/>
    </xf>
    <xf numFmtId="1" fontId="35" fillId="0" borderId="16" xfId="2" applyNumberFormat="1" applyFont="1" applyBorder="1" applyAlignment="1">
      <alignment vertical="center"/>
    </xf>
    <xf numFmtId="0" fontId="31" fillId="0" borderId="7" xfId="0" applyFont="1" applyBorder="1" applyAlignment="1">
      <alignment horizontal="left" vertical="center" wrapText="1"/>
    </xf>
    <xf numFmtId="0" fontId="36" fillId="0" borderId="0" xfId="0" applyFont="1" applyAlignment="1">
      <alignment vertical="center"/>
    </xf>
    <xf numFmtId="0" fontId="31" fillId="0" borderId="7" xfId="0" applyFont="1" applyBorder="1" applyAlignment="1">
      <alignment vertical="center" wrapText="1"/>
    </xf>
    <xf numFmtId="0" fontId="31" fillId="0" borderId="7" xfId="0" applyFont="1" applyBorder="1" applyAlignment="1">
      <alignment vertical="center"/>
    </xf>
    <xf numFmtId="0" fontId="37" fillId="0" borderId="0" xfId="0" applyFont="1" applyAlignment="1">
      <alignment vertical="center"/>
    </xf>
    <xf numFmtId="0" fontId="35" fillId="0" borderId="21" xfId="0" applyFont="1" applyBorder="1" applyAlignment="1">
      <alignment vertical="center"/>
    </xf>
    <xf numFmtId="1" fontId="35" fillId="0" borderId="22" xfId="2" applyNumberFormat="1" applyFont="1" applyBorder="1" applyAlignment="1">
      <alignment vertical="center"/>
    </xf>
    <xf numFmtId="0" fontId="31" fillId="0" borderId="23" xfId="0" applyFont="1" applyBorder="1" applyAlignment="1">
      <alignment horizontal="left" vertical="center" wrapText="1"/>
    </xf>
    <xf numFmtId="165" fontId="31" fillId="0" borderId="23" xfId="0" applyNumberFormat="1" applyFont="1" applyBorder="1" applyAlignment="1">
      <alignment vertical="center" wrapText="1"/>
    </xf>
    <xf numFmtId="165" fontId="31" fillId="0" borderId="23" xfId="1" applyFont="1" applyBorder="1" applyAlignment="1">
      <alignment horizontal="center" vertical="center" wrapText="1"/>
    </xf>
    <xf numFmtId="0" fontId="31" fillId="0" borderId="23" xfId="0" applyFont="1" applyBorder="1" applyAlignment="1">
      <alignment vertical="center"/>
    </xf>
    <xf numFmtId="165" fontId="31" fillId="0" borderId="24" xfId="1" applyFont="1" applyBorder="1" applyAlignment="1">
      <alignment horizontal="center" vertical="center"/>
    </xf>
    <xf numFmtId="165" fontId="11" fillId="0" borderId="7" xfId="0" applyNumberFormat="1" applyFont="1" applyBorder="1" applyAlignment="1">
      <alignment horizontal="center" vertical="center" wrapText="1"/>
    </xf>
    <xf numFmtId="0" fontId="2" fillId="0" borderId="0" xfId="0" applyFont="1" applyAlignment="1">
      <alignment horizontal="right" vertical="center"/>
    </xf>
    <xf numFmtId="166" fontId="11" fillId="0" borderId="0" xfId="0" applyNumberFormat="1" applyFont="1" applyAlignment="1">
      <alignment vertical="center"/>
    </xf>
    <xf numFmtId="166" fontId="10" fillId="0" borderId="0" xfId="0" applyNumberFormat="1" applyFont="1" applyAlignment="1">
      <alignment vertical="center"/>
    </xf>
    <xf numFmtId="0" fontId="30" fillId="0" borderId="7" xfId="0" applyFont="1" applyBorder="1" applyAlignment="1">
      <alignment vertical="center" wrapText="1"/>
    </xf>
    <xf numFmtId="0" fontId="18" fillId="3" borderId="29" xfId="0" applyFont="1" applyFill="1" applyBorder="1" applyAlignment="1">
      <alignment vertical="center"/>
    </xf>
    <xf numFmtId="1" fontId="18" fillId="3" borderId="30" xfId="2" applyNumberFormat="1" applyFont="1" applyFill="1" applyBorder="1" applyAlignment="1">
      <alignment vertical="center"/>
    </xf>
    <xf numFmtId="0" fontId="41" fillId="0" borderId="0" xfId="0" applyFont="1"/>
    <xf numFmtId="0" fontId="40" fillId="0" borderId="0" xfId="0" applyFont="1" applyAlignment="1">
      <alignment horizontal="center"/>
    </xf>
    <xf numFmtId="1" fontId="40" fillId="0" borderId="0" xfId="2" applyNumberFormat="1" applyFont="1" applyAlignment="1">
      <alignment horizontal="center"/>
    </xf>
    <xf numFmtId="0" fontId="41" fillId="0" borderId="0" xfId="0" applyFont="1" applyAlignment="1">
      <alignment horizontal="center"/>
    </xf>
    <xf numFmtId="0" fontId="44" fillId="0" borderId="7" xfId="0" applyFont="1" applyBorder="1" applyAlignment="1">
      <alignment vertical="center" wrapText="1"/>
    </xf>
    <xf numFmtId="0" fontId="31" fillId="0" borderId="7" xfId="0" applyFont="1" applyBorder="1" applyAlignment="1">
      <alignment horizontal="left" vertical="top" wrapText="1"/>
    </xf>
    <xf numFmtId="0" fontId="44" fillId="0" borderId="7" xfId="0" applyFont="1" applyBorder="1" applyAlignment="1">
      <alignment vertical="top" wrapText="1"/>
    </xf>
    <xf numFmtId="0" fontId="44" fillId="0" borderId="27" xfId="0" applyFont="1" applyBorder="1" applyAlignment="1">
      <alignment vertical="center" wrapText="1"/>
    </xf>
    <xf numFmtId="0" fontId="44" fillId="0" borderId="23" xfId="0" applyFont="1" applyBorder="1" applyAlignment="1">
      <alignment vertical="center" wrapText="1"/>
    </xf>
    <xf numFmtId="0" fontId="45" fillId="0" borderId="15" xfId="0" applyFont="1" applyBorder="1" applyAlignment="1">
      <alignment vertical="center"/>
    </xf>
    <xf numFmtId="1" fontId="45" fillId="0" borderId="16" xfId="2" applyNumberFormat="1" applyFont="1" applyBorder="1" applyAlignment="1">
      <alignment vertical="center"/>
    </xf>
    <xf numFmtId="0" fontId="46" fillId="0" borderId="7" xfId="0" applyFont="1" applyBorder="1" applyAlignment="1">
      <alignment vertical="center"/>
    </xf>
    <xf numFmtId="0" fontId="47" fillId="0" borderId="0" xfId="0" applyFont="1" applyAlignment="1">
      <alignment vertical="center"/>
    </xf>
    <xf numFmtId="165" fontId="30" fillId="0" borderId="23" xfId="0" applyNumberFormat="1" applyFont="1" applyBorder="1" applyAlignment="1">
      <alignment vertical="center" wrapText="1"/>
    </xf>
    <xf numFmtId="165" fontId="30" fillId="0" borderId="24" xfId="1" applyFont="1" applyBorder="1" applyAlignment="1">
      <alignment horizontal="center" vertical="center"/>
    </xf>
    <xf numFmtId="0" fontId="39" fillId="0" borderId="15" xfId="0" applyFont="1" applyBorder="1" applyAlignment="1">
      <alignment vertical="center"/>
    </xf>
    <xf numFmtId="1" fontId="39" fillId="0" borderId="16" xfId="2" applyNumberFormat="1" applyFont="1" applyBorder="1" applyAlignment="1">
      <alignment vertical="center"/>
    </xf>
    <xf numFmtId="165" fontId="30" fillId="0" borderId="7" xfId="0" applyNumberFormat="1" applyFont="1" applyBorder="1" applyAlignment="1">
      <alignment vertical="center" wrapText="1"/>
    </xf>
    <xf numFmtId="165" fontId="30" fillId="0" borderId="7" xfId="1" applyFont="1" applyBorder="1" applyAlignment="1">
      <alignment horizontal="center" vertical="center" wrapText="1"/>
    </xf>
    <xf numFmtId="0" fontId="30" fillId="0" borderId="7" xfId="0" applyFont="1" applyBorder="1" applyAlignment="1">
      <alignment vertical="center"/>
    </xf>
    <xf numFmtId="0" fontId="49" fillId="0" borderId="7" xfId="0" applyFont="1" applyBorder="1" applyAlignment="1">
      <alignment vertical="center" wrapText="1"/>
    </xf>
    <xf numFmtId="0" fontId="30" fillId="0" borderId="7" xfId="0" applyFont="1" applyBorder="1" applyAlignment="1">
      <alignment horizontal="center" vertical="center" wrapText="1"/>
    </xf>
    <xf numFmtId="0" fontId="38" fillId="0" borderId="7" xfId="0" applyFont="1" applyBorder="1" applyAlignment="1">
      <alignment horizontal="center" vertical="center" wrapText="1"/>
    </xf>
    <xf numFmtId="0" fontId="1" fillId="0" borderId="0" xfId="0" applyFont="1" applyBorder="1"/>
    <xf numFmtId="0" fontId="0" fillId="0" borderId="0" xfId="0" applyBorder="1"/>
    <xf numFmtId="165" fontId="0" fillId="0" borderId="0" xfId="1" applyFont="1" applyBorder="1" applyAlignment="1">
      <alignment horizontal="center"/>
    </xf>
    <xf numFmtId="0" fontId="52" fillId="0" borderId="0" xfId="0" applyFont="1" applyBorder="1"/>
    <xf numFmtId="0" fontId="28" fillId="5" borderId="10" xfId="0" applyFont="1" applyFill="1" applyBorder="1"/>
    <xf numFmtId="1" fontId="28" fillId="5" borderId="0" xfId="2" applyNumberFormat="1" applyFont="1" applyFill="1"/>
    <xf numFmtId="0" fontId="29" fillId="2" borderId="0" xfId="0" applyFont="1" applyFill="1" applyAlignment="1">
      <alignment vertical="center" wrapText="1"/>
    </xf>
    <xf numFmtId="0" fontId="29" fillId="2" borderId="11"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8" fillId="2" borderId="0" xfId="0" applyFont="1" applyFill="1" applyAlignment="1">
      <alignment vertical="center" wrapText="1"/>
    </xf>
    <xf numFmtId="0" fontId="8" fillId="2" borderId="11" xfId="0" applyFont="1" applyFill="1" applyBorder="1" applyAlignment="1">
      <alignment vertical="center" wrapText="1"/>
    </xf>
    <xf numFmtId="0" fontId="48" fillId="2" borderId="0" xfId="0" applyFont="1" applyFill="1" applyAlignment="1">
      <alignment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CC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1127402</xdr:colOff>
      <xdr:row>0</xdr:row>
      <xdr:rowOff>54115</xdr:rowOff>
    </xdr:from>
    <xdr:to>
      <xdr:col>6</xdr:col>
      <xdr:colOff>171535</xdr:colOff>
      <xdr:row>1</xdr:row>
      <xdr:rowOff>31720</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l="2227" t="7127" r="1783" b="6706"/>
        <a:stretch/>
      </xdr:blipFill>
      <xdr:spPr>
        <a:xfrm>
          <a:off x="1651277" y="54115"/>
          <a:ext cx="2542189" cy="958680"/>
        </a:xfrm>
        <a:prstGeom prst="rect">
          <a:avLst/>
        </a:prstGeom>
        <a:ln w="9360">
          <a:noFill/>
        </a:ln>
      </xdr:spPr>
    </xdr:pic>
    <xdr:clientData/>
  </xdr:twoCellAnchor>
  <xdr:twoCellAnchor editAs="oneCell">
    <xdr:from>
      <xdr:col>0</xdr:col>
      <xdr:colOff>0</xdr:colOff>
      <xdr:row>2</xdr:row>
      <xdr:rowOff>0</xdr:rowOff>
    </xdr:from>
    <xdr:to>
      <xdr:col>6</xdr:col>
      <xdr:colOff>588579</xdr:colOff>
      <xdr:row>2</xdr:row>
      <xdr:rowOff>1044372</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0" y="1276350"/>
          <a:ext cx="5274879" cy="1044372"/>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0160" tIns="20160" rIns="20160" bIns="20160"/>
        <a:lstStyle/>
        <a:p>
          <a:r>
            <a:rPr lang="fr-FR" sz="1200" b="1" strike="noStrike" spc="-1">
              <a:solidFill>
                <a:srgbClr val="000000"/>
              </a:solidFill>
              <a:uFill>
                <a:solidFill>
                  <a:srgbClr val="FFFFFF"/>
                </a:solidFill>
              </a:uFill>
              <a:latin typeface="Arial"/>
            </a:rPr>
            <a:t>F A C T U R A T I ON </a:t>
          </a:r>
          <a:r>
            <a:rPr lang="fr-FR" sz="1200" b="1" strike="noStrike" spc="-1" baseline="0">
              <a:solidFill>
                <a:srgbClr val="000000"/>
              </a:solidFill>
              <a:uFill>
                <a:solidFill>
                  <a:srgbClr val="FFFFFF"/>
                </a:solidFill>
              </a:uFill>
              <a:latin typeface="Arial"/>
            </a:rPr>
            <a:t> Nom de la société </a:t>
          </a:r>
        </a:p>
        <a:p>
          <a:r>
            <a:rPr lang="fr-FR" sz="1200" b="1" strike="noStrike" spc="-1" baseline="0">
              <a:solidFill>
                <a:srgbClr val="000000"/>
              </a:solidFill>
              <a:uFill>
                <a:solidFill>
                  <a:srgbClr val="FFFFFF"/>
                </a:solidFill>
              </a:uFill>
              <a:latin typeface="Arial"/>
            </a:rPr>
            <a:t>NOM DU RESPONSABLE</a:t>
          </a:r>
        </a:p>
        <a:p>
          <a:r>
            <a:rPr lang="fr-FR" sz="1200" b="1" strike="noStrike" spc="-1" baseline="0">
              <a:solidFill>
                <a:srgbClr val="000000"/>
              </a:solidFill>
              <a:uFill>
                <a:solidFill>
                  <a:srgbClr val="FFFFFF"/>
                </a:solidFill>
              </a:uFill>
              <a:latin typeface="Arial"/>
            </a:rPr>
            <a:t>ADRESSE</a:t>
          </a:r>
        </a:p>
        <a:p>
          <a:r>
            <a:rPr lang="fr-FR" sz="1200" b="1" strike="noStrike" spc="-1" baseline="0">
              <a:solidFill>
                <a:srgbClr val="000000"/>
              </a:solidFill>
              <a:uFill>
                <a:solidFill>
                  <a:srgbClr val="FFFFFF"/>
                </a:solidFill>
              </a:uFill>
              <a:latin typeface="Arial"/>
            </a:rPr>
            <a:t>CODE POSTAL 		VILLE</a:t>
          </a:r>
        </a:p>
        <a:p>
          <a:r>
            <a:rPr lang="fr-FR" sz="1200" b="1" strike="noStrike" spc="-1" baseline="0">
              <a:solidFill>
                <a:srgbClr val="000000"/>
              </a:solidFill>
              <a:uFill>
                <a:solidFill>
                  <a:srgbClr val="FFFFFF"/>
                </a:solidFill>
              </a:uFill>
              <a:latin typeface="Arial"/>
            </a:rPr>
            <a:t>TEL                                               MAIL </a:t>
          </a:r>
        </a:p>
        <a:p>
          <a:r>
            <a:rPr lang="fr-FR" sz="1200" b="1" strike="noStrike" spc="-1" baseline="0">
              <a:solidFill>
                <a:srgbClr val="000000"/>
              </a:solidFill>
              <a:uFill>
                <a:solidFill>
                  <a:srgbClr val="FFFFFF"/>
                </a:solidFill>
              </a:uFill>
              <a:latin typeface="Arial"/>
            </a:rPr>
            <a:t>N° RC 			N° VAT</a:t>
          </a:r>
          <a:endParaRPr lang="fr-FR"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0</xdr:colOff>
      <xdr:row>2</xdr:row>
      <xdr:rowOff>1071349</xdr:rowOff>
    </xdr:from>
    <xdr:to>
      <xdr:col>6</xdr:col>
      <xdr:colOff>588579</xdr:colOff>
      <xdr:row>2</xdr:row>
      <xdr:rowOff>1999429</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0" y="2529659"/>
          <a:ext cx="5268310" cy="928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0160" tIns="20160" rIns="20160" bIns="20160"/>
        <a:lstStyle/>
        <a:p>
          <a:r>
            <a:rPr lang="fr-FR" sz="1200" b="1" strike="noStrike" spc="-1">
              <a:solidFill>
                <a:srgbClr val="000000"/>
              </a:solidFill>
              <a:uFill>
                <a:solidFill>
                  <a:srgbClr val="FFFFFF"/>
                </a:solidFill>
              </a:uFill>
              <a:latin typeface="Arial"/>
            </a:rPr>
            <a:t> L I V R A I S ON</a:t>
          </a:r>
          <a:r>
            <a:rPr lang="fr-FR" sz="1200" b="1" strike="noStrike" spc="-1" baseline="0">
              <a:solidFill>
                <a:srgbClr val="000000"/>
              </a:solidFill>
              <a:uFill>
                <a:solidFill>
                  <a:srgbClr val="FFFFFF"/>
                </a:solidFill>
              </a:uFill>
              <a:latin typeface="Arial"/>
            </a:rPr>
            <a:t> </a:t>
          </a:r>
          <a:r>
            <a:rPr lang="fr-FR" sz="1100" b="1">
              <a:effectLst/>
              <a:latin typeface="+mn-lt"/>
              <a:ea typeface="+mn-ea"/>
              <a:cs typeface="+mn-cs"/>
            </a:rPr>
            <a:t> </a:t>
          </a:r>
          <a:r>
            <a:rPr lang="fr-FR" sz="1100" b="1" baseline="0">
              <a:effectLst/>
              <a:latin typeface="+mn-lt"/>
              <a:ea typeface="+mn-ea"/>
              <a:cs typeface="+mn-cs"/>
            </a:rPr>
            <a:t> Nom de la société : </a:t>
          </a:r>
          <a:endParaRPr lang="fr-FR">
            <a:effectLst/>
          </a:endParaRPr>
        </a:p>
        <a:p>
          <a:r>
            <a:rPr lang="fr-FR" sz="1100" b="1" baseline="0">
              <a:effectLst/>
              <a:latin typeface="+mn-lt"/>
              <a:ea typeface="+mn-ea"/>
              <a:cs typeface="+mn-cs"/>
            </a:rPr>
            <a:t>NOM DU RESPONSABLE</a:t>
          </a:r>
          <a:endParaRPr lang="fr-FR">
            <a:effectLst/>
          </a:endParaRPr>
        </a:p>
        <a:p>
          <a:r>
            <a:rPr lang="fr-FR" sz="1100" b="1" baseline="0">
              <a:effectLst/>
              <a:latin typeface="+mn-lt"/>
              <a:ea typeface="+mn-ea"/>
              <a:cs typeface="+mn-cs"/>
            </a:rPr>
            <a:t>ADRESSE</a:t>
          </a:r>
          <a:endParaRPr lang="fr-FR">
            <a:effectLst/>
          </a:endParaRPr>
        </a:p>
        <a:p>
          <a:r>
            <a:rPr lang="fr-FR" sz="1100" b="1" baseline="0">
              <a:effectLst/>
              <a:latin typeface="+mn-lt"/>
              <a:ea typeface="+mn-ea"/>
              <a:cs typeface="+mn-cs"/>
            </a:rPr>
            <a:t>CODE POSTAL 		VILLE</a:t>
          </a:r>
          <a:endParaRPr lang="fr-FR">
            <a:effectLst/>
          </a:endParaRPr>
        </a:p>
        <a:p>
          <a:r>
            <a:rPr lang="fr-FR" sz="1100" b="1" baseline="0">
              <a:effectLst/>
              <a:latin typeface="+mn-lt"/>
              <a:ea typeface="+mn-ea"/>
              <a:cs typeface="+mn-cs"/>
            </a:rPr>
            <a:t>TEL                                               MAIL </a:t>
          </a:r>
          <a:endParaRPr lang="fr-FR">
            <a:effectLst/>
          </a:endParaRPr>
        </a:p>
        <a:p>
          <a:pPr>
            <a:lnSpc>
              <a:spcPct val="100000"/>
            </a:lnSpc>
          </a:pPr>
          <a:endParaRPr lang="fr-FR" sz="1100" b="0">
            <a:latin typeface="+mn-lt"/>
            <a:ea typeface="+mn-ea"/>
            <a:cs typeface="+mn-cs"/>
          </a:endParaRPr>
        </a:p>
      </xdr:txBody>
    </xdr:sp>
    <xdr:clientData/>
  </xdr:twoCellAnchor>
  <xdr:oneCellAnchor>
    <xdr:from>
      <xdr:col>0</xdr:col>
      <xdr:colOff>0</xdr:colOff>
      <xdr:row>41</xdr:row>
      <xdr:rowOff>0</xdr:rowOff>
    </xdr:from>
    <xdr:ext cx="5286376" cy="790575"/>
    <xdr:sp macro="" textlink="">
      <xdr:nvSpPr>
        <xdr:cNvPr id="5" name="ZoneTexte 4">
          <a:extLst>
            <a:ext uri="{FF2B5EF4-FFF2-40B4-BE49-F238E27FC236}">
              <a16:creationId xmlns:a16="http://schemas.microsoft.com/office/drawing/2014/main" id="{7D780208-B6E3-49F0-A6DD-743EF01E15F8}"/>
            </a:ext>
          </a:extLst>
        </xdr:cNvPr>
        <xdr:cNvSpPr txBox="1"/>
      </xdr:nvSpPr>
      <xdr:spPr>
        <a:xfrm>
          <a:off x="0" y="31142940"/>
          <a:ext cx="5286376" cy="790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b="1">
              <a:solidFill>
                <a:srgbClr val="FF0000"/>
              </a:solidFill>
              <a:effectLst/>
              <a:latin typeface="+mn-lt"/>
              <a:ea typeface="+mn-ea"/>
              <a:cs typeface="+mn-cs"/>
            </a:rPr>
            <a:t>A REGLER</a:t>
          </a:r>
          <a:r>
            <a:rPr lang="fr-FR" sz="1100" b="1" baseline="0">
              <a:solidFill>
                <a:srgbClr val="FF0000"/>
              </a:solidFill>
              <a:effectLst/>
              <a:latin typeface="+mn-lt"/>
              <a:ea typeface="+mn-ea"/>
              <a:cs typeface="+mn-cs"/>
            </a:rPr>
            <a:t> COMPTANT </a:t>
          </a:r>
          <a:r>
            <a:rPr lang="fr-FR" sz="1100" b="1">
              <a:solidFill>
                <a:srgbClr val="FF0000"/>
              </a:solidFill>
              <a:effectLst/>
              <a:latin typeface="+mn-lt"/>
              <a:ea typeface="+mn-ea"/>
              <a:cs typeface="+mn-cs"/>
            </a:rPr>
            <a:t>par virement SARABAR IBAN FR76 1131  5000 0108 0024 6948 287  BIC CEPAFRPP131 CAISSE EPARGNE</a:t>
          </a:r>
          <a:r>
            <a:rPr lang="fr-FR" sz="1100" b="1" baseline="0">
              <a:solidFill>
                <a:srgbClr val="FF0000"/>
              </a:solidFill>
              <a:effectLst/>
              <a:latin typeface="+mn-lt"/>
              <a:ea typeface="+mn-ea"/>
              <a:cs typeface="+mn-cs"/>
            </a:rPr>
            <a:t> MARSEILLE</a:t>
          </a:r>
          <a:endParaRPr lang="fr-FR">
            <a:solidFill>
              <a:srgbClr val="FF0000"/>
            </a:solidFill>
            <a:effectLst/>
          </a:endParaRPr>
        </a:p>
        <a:p>
          <a:r>
            <a:rPr lang="fr-FR" sz="1100" b="1" baseline="0">
              <a:solidFill>
                <a:srgbClr val="FF0000"/>
              </a:solidFill>
              <a:effectLst/>
              <a:latin typeface="+mn-lt"/>
              <a:ea typeface="+mn-ea"/>
              <a:cs typeface="+mn-cs"/>
            </a:rPr>
            <a:t>Tout retard de paiement engendrera des frais supplémentaires</a:t>
          </a:r>
          <a:endParaRPr lang="fr-FR">
            <a:solidFill>
              <a:srgbClr val="FF0000"/>
            </a:solidFill>
            <a:effectLst/>
          </a:endParaRPr>
        </a:p>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raba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zoomScaleNormal="100" workbookViewId="0">
      <selection activeCell="N2" sqref="N2"/>
    </sheetView>
  </sheetViews>
  <sheetFormatPr baseColWidth="10" defaultColWidth="9.109375" defaultRowHeight="13.2" x14ac:dyDescent="0.25"/>
  <cols>
    <col min="1" max="1" width="7.6640625" style="37" customWidth="1"/>
    <col min="2" max="2" width="10.109375" style="52" customWidth="1"/>
    <col min="3" max="3" width="30.5546875" customWidth="1"/>
    <col min="4" max="4" width="7.44140625" customWidth="1"/>
    <col min="5" max="5" width="6.44140625" customWidth="1"/>
    <col min="6" max="6" width="8" customWidth="1"/>
    <col min="7" max="7" width="10.6640625" style="1" customWidth="1"/>
    <col min="8" max="8" width="10.6640625"/>
    <col min="9" max="1020" width="10.109375"/>
  </cols>
  <sheetData>
    <row r="1" spans="1:9" ht="77.25" customHeight="1" x14ac:dyDescent="0.25">
      <c r="A1" s="124"/>
      <c r="G1"/>
    </row>
    <row r="2" spans="1:9" s="149" customFormat="1" ht="23.25" customHeight="1" x14ac:dyDescent="0.25">
      <c r="A2" s="150"/>
      <c r="B2" s="151"/>
      <c r="C2" s="152" t="s">
        <v>63</v>
      </c>
      <c r="D2" s="152"/>
      <c r="E2" s="152"/>
      <c r="F2" s="152"/>
      <c r="G2" s="152"/>
    </row>
    <row r="3" spans="1:9" ht="172.95" customHeight="1" x14ac:dyDescent="0.25">
      <c r="C3" s="2"/>
      <c r="D3" s="3"/>
      <c r="E3" s="4"/>
      <c r="F3" s="4"/>
      <c r="G3" s="5"/>
    </row>
    <row r="4" spans="1:9" ht="30" customHeight="1" thickBot="1" x14ac:dyDescent="0.3">
      <c r="C4" s="175" t="s">
        <v>62</v>
      </c>
      <c r="D4" s="172"/>
      <c r="E4" s="173"/>
      <c r="F4" s="173"/>
      <c r="G4" s="174"/>
    </row>
    <row r="5" spans="1:9" s="6" customFormat="1" ht="19.2" customHeight="1" x14ac:dyDescent="0.25">
      <c r="A5" s="78"/>
      <c r="B5" s="79"/>
      <c r="C5" s="80"/>
      <c r="D5" s="81" t="s">
        <v>29</v>
      </c>
      <c r="E5" s="82" t="s">
        <v>0</v>
      </c>
      <c r="F5" s="82" t="s">
        <v>1</v>
      </c>
      <c r="G5" s="83" t="s">
        <v>2</v>
      </c>
    </row>
    <row r="6" spans="1:9" s="7" customFormat="1" ht="33.75" customHeight="1" x14ac:dyDescent="0.3">
      <c r="A6" s="113"/>
      <c r="B6" s="84"/>
      <c r="C6" s="178" t="s">
        <v>37</v>
      </c>
      <c r="D6" s="178"/>
      <c r="E6" s="178"/>
      <c r="F6" s="178"/>
      <c r="G6" s="179"/>
      <c r="I6" s="8"/>
    </row>
    <row r="7" spans="1:9" ht="19.5" customHeight="1" x14ac:dyDescent="0.3">
      <c r="A7" s="114" t="s">
        <v>24</v>
      </c>
      <c r="B7" s="87" t="s">
        <v>27</v>
      </c>
      <c r="C7" s="184" t="s">
        <v>31</v>
      </c>
      <c r="D7" s="184"/>
      <c r="E7" s="184"/>
      <c r="F7" s="184"/>
      <c r="G7" s="185"/>
      <c r="H7" s="7"/>
      <c r="I7" s="8"/>
    </row>
    <row r="8" spans="1:9" s="125" customFormat="1" ht="58.5" customHeight="1" x14ac:dyDescent="0.25">
      <c r="A8" s="119" t="s">
        <v>13</v>
      </c>
      <c r="B8" s="120">
        <v>701197122918</v>
      </c>
      <c r="C8" s="132" t="s">
        <v>38</v>
      </c>
      <c r="D8" s="121">
        <v>3.7</v>
      </c>
      <c r="E8" s="122">
        <f t="shared" ref="E8" si="0">D8*12</f>
        <v>44.400000000000006</v>
      </c>
      <c r="F8" s="123">
        <v>1</v>
      </c>
      <c r="G8" s="117">
        <f t="shared" ref="G8" si="1">E8*F8</f>
        <v>44.400000000000006</v>
      </c>
      <c r="H8" s="118"/>
    </row>
    <row r="9" spans="1:9" s="7" customFormat="1" ht="14.7" customHeight="1" x14ac:dyDescent="0.3">
      <c r="A9" s="114" t="s">
        <v>24</v>
      </c>
      <c r="B9" s="87" t="s">
        <v>27</v>
      </c>
      <c r="C9" s="69" t="s">
        <v>3</v>
      </c>
      <c r="D9" s="43"/>
      <c r="E9" s="44"/>
      <c r="F9" s="45"/>
      <c r="G9" s="47"/>
      <c r="I9" s="8"/>
    </row>
    <row r="10" spans="1:9" s="6" customFormat="1" ht="67.5" customHeight="1" x14ac:dyDescent="0.25">
      <c r="A10" s="46" t="s">
        <v>14</v>
      </c>
      <c r="B10" s="53">
        <v>701197122864</v>
      </c>
      <c r="C10" s="153" t="s">
        <v>40</v>
      </c>
      <c r="D10" s="21">
        <v>4.3499999999999996</v>
      </c>
      <c r="E10" s="22">
        <f t="shared" ref="E10:E12" si="2">D10*12</f>
        <v>52.199999999999996</v>
      </c>
      <c r="F10" s="23">
        <v>1</v>
      </c>
      <c r="G10" s="38">
        <f>F10*E10</f>
        <v>52.199999999999996</v>
      </c>
    </row>
    <row r="11" spans="1:9" s="118" customFormat="1" ht="79.5" customHeight="1" x14ac:dyDescent="0.2">
      <c r="A11" s="119" t="s">
        <v>15</v>
      </c>
      <c r="B11" s="124" t="s">
        <v>28</v>
      </c>
      <c r="C11" s="132" t="s">
        <v>39</v>
      </c>
      <c r="D11" s="121">
        <v>3.95</v>
      </c>
      <c r="E11" s="122">
        <f t="shared" si="2"/>
        <v>47.400000000000006</v>
      </c>
      <c r="F11" s="123">
        <v>1</v>
      </c>
      <c r="G11" s="126">
        <f t="shared" ref="G11:G12" si="3">F11*E11</f>
        <v>47.400000000000006</v>
      </c>
    </row>
    <row r="12" spans="1:9" s="125" customFormat="1" ht="61.2" x14ac:dyDescent="0.25">
      <c r="A12" s="119" t="s">
        <v>16</v>
      </c>
      <c r="B12" s="120">
        <v>701197124134</v>
      </c>
      <c r="C12" s="154" t="s">
        <v>41</v>
      </c>
      <c r="D12" s="121">
        <v>3.93</v>
      </c>
      <c r="E12" s="122">
        <f t="shared" si="2"/>
        <v>47.160000000000004</v>
      </c>
      <c r="F12" s="127">
        <v>1</v>
      </c>
      <c r="G12" s="126">
        <f t="shared" si="3"/>
        <v>47.160000000000004</v>
      </c>
    </row>
    <row r="13" spans="1:9" s="9" customFormat="1" ht="34.5" customHeight="1" x14ac:dyDescent="0.3">
      <c r="A13" s="114" t="s">
        <v>24</v>
      </c>
      <c r="B13" s="87" t="s">
        <v>27</v>
      </c>
      <c r="C13" s="69" t="s">
        <v>4</v>
      </c>
      <c r="D13" s="74"/>
      <c r="E13" s="75"/>
      <c r="F13" s="76"/>
      <c r="G13" s="77"/>
    </row>
    <row r="14" spans="1:9" s="10" customFormat="1" ht="84" customHeight="1" x14ac:dyDescent="0.3">
      <c r="A14" s="88" t="s">
        <v>17</v>
      </c>
      <c r="B14" s="89">
        <v>701197122925</v>
      </c>
      <c r="C14" s="156" t="s">
        <v>42</v>
      </c>
      <c r="D14" s="90">
        <v>4.05</v>
      </c>
      <c r="E14" s="91">
        <f>D14*12</f>
        <v>48.599999999999994</v>
      </c>
      <c r="F14" s="92">
        <v>1</v>
      </c>
      <c r="G14" s="93">
        <f>E14*F14</f>
        <v>48.599999999999994</v>
      </c>
    </row>
    <row r="15" spans="1:9" ht="33" customHeight="1" x14ac:dyDescent="0.25">
      <c r="A15" s="114" t="s">
        <v>24</v>
      </c>
      <c r="B15" s="87" t="s">
        <v>27</v>
      </c>
      <c r="C15" s="184" t="s">
        <v>5</v>
      </c>
      <c r="D15" s="184"/>
      <c r="E15" s="184"/>
      <c r="F15" s="184"/>
      <c r="G15" s="185"/>
      <c r="H15" s="6"/>
    </row>
    <row r="16" spans="1:9" s="6" customFormat="1" ht="69.75" customHeight="1" x14ac:dyDescent="0.2">
      <c r="A16" s="46" t="s">
        <v>18</v>
      </c>
      <c r="B16" s="53">
        <v>701197122796</v>
      </c>
      <c r="C16" s="155" t="s">
        <v>43</v>
      </c>
      <c r="D16" s="25">
        <v>3.9</v>
      </c>
      <c r="E16" s="22">
        <f t="shared" ref="E16" si="4">D16*12</f>
        <v>46.8</v>
      </c>
      <c r="F16" s="24">
        <v>1</v>
      </c>
      <c r="G16" s="86">
        <f t="shared" ref="G16" si="5">F16*E16</f>
        <v>46.8</v>
      </c>
    </row>
    <row r="17" spans="1:8" s="131" customFormat="1" ht="38.25" customHeight="1" x14ac:dyDescent="0.25">
      <c r="A17" s="48"/>
      <c r="B17" s="54"/>
      <c r="C17" s="180" t="s">
        <v>6</v>
      </c>
      <c r="D17" s="180"/>
      <c r="E17" s="180"/>
      <c r="F17" s="180"/>
      <c r="G17" s="181"/>
    </row>
    <row r="18" spans="1:8" s="12" customFormat="1" ht="30" customHeight="1" x14ac:dyDescent="0.2">
      <c r="A18" s="114" t="s">
        <v>24</v>
      </c>
      <c r="B18" s="87" t="s">
        <v>27</v>
      </c>
      <c r="C18" s="42" t="s">
        <v>7</v>
      </c>
      <c r="D18" s="70"/>
      <c r="E18" s="71"/>
      <c r="F18" s="72"/>
      <c r="G18" s="73"/>
    </row>
    <row r="19" spans="1:8" s="11" customFormat="1" ht="81.75" customHeight="1" x14ac:dyDescent="0.25">
      <c r="A19" s="46" t="s">
        <v>19</v>
      </c>
      <c r="B19" s="53">
        <v>701197123144</v>
      </c>
      <c r="C19" s="153" t="s">
        <v>44</v>
      </c>
      <c r="D19" s="21">
        <v>3.75</v>
      </c>
      <c r="E19" s="26">
        <f t="shared" ref="E19:E20" si="6">D19*8</f>
        <v>30</v>
      </c>
      <c r="F19" s="27">
        <v>1</v>
      </c>
      <c r="G19" s="39">
        <f t="shared" ref="G19:G20" si="7">E19*F19</f>
        <v>30</v>
      </c>
    </row>
    <row r="20" spans="1:8" s="11" customFormat="1" ht="91.5" customHeight="1" x14ac:dyDescent="0.25">
      <c r="A20" s="158"/>
      <c r="B20" s="159">
        <v>701197123908</v>
      </c>
      <c r="C20" s="169" t="s">
        <v>59</v>
      </c>
      <c r="D20" s="166">
        <v>3.9</v>
      </c>
      <c r="E20" s="26">
        <f t="shared" si="6"/>
        <v>31.2</v>
      </c>
      <c r="F20" s="160">
        <v>1</v>
      </c>
      <c r="G20" s="39">
        <f t="shared" si="7"/>
        <v>31.2</v>
      </c>
    </row>
    <row r="21" spans="1:8" s="13" customFormat="1" ht="16.95" customHeight="1" x14ac:dyDescent="0.25">
      <c r="A21" s="94"/>
      <c r="B21" s="95"/>
      <c r="C21" s="182" t="s">
        <v>8</v>
      </c>
      <c r="D21" s="182"/>
      <c r="E21" s="182"/>
      <c r="F21" s="182"/>
      <c r="G21" s="183"/>
    </row>
    <row r="22" spans="1:8" s="12" customFormat="1" ht="14.7" customHeight="1" x14ac:dyDescent="0.2">
      <c r="A22" s="114" t="s">
        <v>24</v>
      </c>
      <c r="B22" s="87" t="s">
        <v>27</v>
      </c>
      <c r="C22" s="178" t="s">
        <v>32</v>
      </c>
      <c r="D22" s="178"/>
      <c r="E22" s="178"/>
      <c r="F22" s="178"/>
      <c r="G22" s="179"/>
    </row>
    <row r="23" spans="1:8" s="12" customFormat="1" ht="30.75" customHeight="1" x14ac:dyDescent="0.2">
      <c r="A23" s="114"/>
      <c r="B23" s="87"/>
      <c r="C23" s="186" t="s">
        <v>45</v>
      </c>
      <c r="D23" s="178"/>
      <c r="E23" s="178"/>
      <c r="F23" s="178"/>
      <c r="G23" s="179"/>
    </row>
    <row r="24" spans="1:8" s="161" customFormat="1" ht="73.5" customHeight="1" x14ac:dyDescent="0.25">
      <c r="A24" s="164" t="s">
        <v>20</v>
      </c>
      <c r="B24" s="165">
        <v>701197123236</v>
      </c>
      <c r="C24" s="146" t="s">
        <v>48</v>
      </c>
      <c r="D24" s="162">
        <v>3.7</v>
      </c>
      <c r="E24" s="167">
        <f t="shared" ref="E24" si="8">D24*8</f>
        <v>29.6</v>
      </c>
      <c r="F24" s="168">
        <v>1</v>
      </c>
      <c r="G24" s="163">
        <f t="shared" ref="G24" si="9">E24*F24</f>
        <v>29.6</v>
      </c>
    </row>
    <row r="25" spans="1:8" s="134" customFormat="1" ht="29.25" customHeight="1" x14ac:dyDescent="0.25">
      <c r="A25" s="147"/>
      <c r="B25" s="148"/>
      <c r="C25" s="178" t="s">
        <v>33</v>
      </c>
      <c r="D25" s="178"/>
      <c r="E25" s="178"/>
      <c r="F25" s="178"/>
      <c r="G25" s="179"/>
    </row>
    <row r="26" spans="1:8" ht="120.75" customHeight="1" x14ac:dyDescent="0.25">
      <c r="A26" s="135" t="s">
        <v>21</v>
      </c>
      <c r="B26" s="136">
        <v>701197124240</v>
      </c>
      <c r="C26" s="137" t="s">
        <v>46</v>
      </c>
      <c r="D26" s="138">
        <v>3.95</v>
      </c>
      <c r="E26" s="139">
        <v>31.6</v>
      </c>
      <c r="F26" s="140">
        <v>1</v>
      </c>
      <c r="G26" s="141">
        <f>F26*E26</f>
        <v>31.6</v>
      </c>
      <c r="H26" s="11"/>
    </row>
    <row r="27" spans="1:8" ht="76.5" customHeight="1" x14ac:dyDescent="0.25">
      <c r="A27" s="128" t="s">
        <v>22</v>
      </c>
      <c r="B27" s="129">
        <v>701197124257</v>
      </c>
      <c r="C27" s="130" t="s">
        <v>47</v>
      </c>
      <c r="D27" s="138">
        <v>3.95</v>
      </c>
      <c r="E27" s="139">
        <v>31.6</v>
      </c>
      <c r="F27" s="133">
        <v>1</v>
      </c>
      <c r="G27" s="141">
        <f t="shared" ref="G27" si="10">F27*E27</f>
        <v>31.6</v>
      </c>
      <c r="H27" s="11"/>
    </row>
    <row r="28" spans="1:8" s="14" customFormat="1" ht="114.75" customHeight="1" x14ac:dyDescent="0.25">
      <c r="A28" s="99" t="s">
        <v>23</v>
      </c>
      <c r="B28" s="100">
        <v>701197123342</v>
      </c>
      <c r="C28" s="157" t="s">
        <v>56</v>
      </c>
      <c r="D28" s="85">
        <v>3.95</v>
      </c>
      <c r="E28" s="96">
        <f>D28*8</f>
        <v>31.6</v>
      </c>
      <c r="F28" s="97">
        <v>1</v>
      </c>
      <c r="G28" s="98">
        <f>F28*E28</f>
        <v>31.6</v>
      </c>
    </row>
    <row r="29" spans="1:8" ht="221.25" customHeight="1" x14ac:dyDescent="0.25">
      <c r="A29" s="176"/>
      <c r="B29" s="177"/>
      <c r="C29" s="170" t="s">
        <v>60</v>
      </c>
      <c r="D29" s="142" t="s">
        <v>61</v>
      </c>
      <c r="E29" s="28">
        <v>5</v>
      </c>
      <c r="F29" s="31">
        <v>2</v>
      </c>
      <c r="G29" s="38">
        <f>F29*E29</f>
        <v>10</v>
      </c>
      <c r="H29" s="17"/>
    </row>
    <row r="30" spans="1:8" s="6" customFormat="1" ht="174.75" customHeight="1" x14ac:dyDescent="0.25">
      <c r="A30" s="50" t="s">
        <v>11</v>
      </c>
      <c r="B30" s="57"/>
      <c r="C30" s="170" t="s">
        <v>49</v>
      </c>
      <c r="D30" s="142">
        <v>6</v>
      </c>
      <c r="E30" s="28">
        <f>D30*12</f>
        <v>72</v>
      </c>
      <c r="F30" s="31">
        <v>1</v>
      </c>
      <c r="G30" s="38">
        <f>F30*E30</f>
        <v>72</v>
      </c>
    </row>
    <row r="31" spans="1:8" s="6" customFormat="1" ht="16.5" customHeight="1" x14ac:dyDescent="0.2">
      <c r="A31" s="115"/>
      <c r="B31" s="56"/>
      <c r="C31" s="105" t="s">
        <v>34</v>
      </c>
      <c r="D31" s="101"/>
      <c r="E31" s="102"/>
      <c r="F31" s="103"/>
      <c r="G31" s="104"/>
    </row>
    <row r="32" spans="1:8" s="6" customFormat="1" ht="29.25" customHeight="1" x14ac:dyDescent="0.2">
      <c r="A32" s="115"/>
      <c r="B32" s="56"/>
      <c r="C32" s="105"/>
      <c r="D32" s="101"/>
      <c r="E32" s="102"/>
      <c r="F32" s="103"/>
      <c r="G32" s="104"/>
    </row>
    <row r="33" spans="1:8" s="15" customFormat="1" ht="139.5" customHeight="1" x14ac:dyDescent="0.2">
      <c r="A33" s="49" t="s">
        <v>12</v>
      </c>
      <c r="B33" s="55"/>
      <c r="C33" s="171" t="s">
        <v>50</v>
      </c>
      <c r="D33" s="33"/>
      <c r="E33" s="34">
        <v>26</v>
      </c>
      <c r="F33" s="32">
        <v>1</v>
      </c>
      <c r="G33" s="41">
        <f>F33*E33</f>
        <v>26</v>
      </c>
      <c r="H33" s="19"/>
    </row>
    <row r="34" spans="1:8" s="15" customFormat="1" ht="30.75" customHeight="1" x14ac:dyDescent="0.2">
      <c r="A34" s="46"/>
      <c r="B34" s="55"/>
      <c r="C34" s="35" t="s">
        <v>9</v>
      </c>
      <c r="D34" s="33"/>
      <c r="E34" s="34">
        <v>17</v>
      </c>
      <c r="F34" s="32"/>
      <c r="G34" s="41">
        <f>F34*E34</f>
        <v>0</v>
      </c>
      <c r="H34" s="19"/>
    </row>
    <row r="35" spans="1:8" s="15" customFormat="1" ht="14.7" customHeight="1" x14ac:dyDescent="0.2">
      <c r="A35" s="46"/>
      <c r="B35" s="55"/>
      <c r="C35" s="35" t="s">
        <v>51</v>
      </c>
      <c r="D35" s="33"/>
      <c r="E35" s="34"/>
      <c r="F35" s="32"/>
      <c r="G35" s="41">
        <f>SUM(G6:G28)</f>
        <v>472.16000000000008</v>
      </c>
      <c r="H35" s="19"/>
    </row>
    <row r="36" spans="1:8" s="15" customFormat="1" ht="14.7" customHeight="1" x14ac:dyDescent="0.2">
      <c r="A36" s="46"/>
      <c r="B36" s="55"/>
      <c r="C36" s="35" t="s">
        <v>52</v>
      </c>
      <c r="D36" s="33"/>
      <c r="E36" s="34"/>
      <c r="F36" s="32"/>
      <c r="G36" s="41">
        <f>G35*0.055</f>
        <v>25.968800000000005</v>
      </c>
      <c r="H36" s="19"/>
    </row>
    <row r="37" spans="1:8" s="15" customFormat="1" ht="14.7" customHeight="1" x14ac:dyDescent="0.2">
      <c r="A37" s="46"/>
      <c r="B37" s="55"/>
      <c r="C37" s="35" t="s">
        <v>54</v>
      </c>
      <c r="D37" s="33"/>
      <c r="E37" s="34">
        <v>20</v>
      </c>
      <c r="F37" s="32"/>
      <c r="G37" s="41">
        <f>E37*F37</f>
        <v>0</v>
      </c>
      <c r="H37" s="19"/>
    </row>
    <row r="38" spans="1:8" s="15" customFormat="1" ht="14.7" customHeight="1" x14ac:dyDescent="0.2">
      <c r="A38" s="46"/>
      <c r="B38" s="55"/>
      <c r="C38" s="35" t="s">
        <v>53</v>
      </c>
      <c r="D38" s="33"/>
      <c r="E38" s="34"/>
      <c r="F38" s="32"/>
      <c r="G38" s="41">
        <f>SUM(G30:G34)+G37</f>
        <v>98</v>
      </c>
      <c r="H38" s="19"/>
    </row>
    <row r="39" spans="1:8" s="15" customFormat="1" ht="14.7" customHeight="1" x14ac:dyDescent="0.2">
      <c r="A39" s="46"/>
      <c r="B39" s="55"/>
      <c r="C39" s="35" t="s">
        <v>58</v>
      </c>
      <c r="D39" s="33"/>
      <c r="E39" s="34"/>
      <c r="F39" s="32"/>
      <c r="G39" s="41">
        <f>G38*0.2</f>
        <v>19.600000000000001</v>
      </c>
      <c r="H39" s="19"/>
    </row>
    <row r="40" spans="1:8" s="15" customFormat="1" ht="18.600000000000001" customHeight="1" x14ac:dyDescent="0.2">
      <c r="A40" s="46"/>
      <c r="B40" s="55"/>
      <c r="C40" s="35" t="s">
        <v>57</v>
      </c>
      <c r="D40" s="33"/>
      <c r="E40" s="34"/>
      <c r="F40" s="32"/>
      <c r="G40" s="41">
        <f>G35+G38</f>
        <v>570.16000000000008</v>
      </c>
      <c r="H40" s="19"/>
    </row>
    <row r="41" spans="1:8" ht="14.7" customHeight="1" x14ac:dyDescent="0.25">
      <c r="A41" s="46"/>
      <c r="B41" s="53"/>
      <c r="C41" s="35" t="s">
        <v>55</v>
      </c>
      <c r="D41" s="29"/>
      <c r="E41" s="30"/>
      <c r="F41" s="23"/>
      <c r="G41" s="40">
        <f>G40+G36+G39</f>
        <v>615.72880000000009</v>
      </c>
      <c r="H41" s="19"/>
    </row>
    <row r="42" spans="1:8" ht="24.9" customHeight="1" x14ac:dyDescent="0.25">
      <c r="C42" s="143"/>
      <c r="D42" s="144"/>
      <c r="E42" s="145"/>
      <c r="F42" s="16"/>
      <c r="G42" s="106"/>
    </row>
    <row r="43" spans="1:8" x14ac:dyDescent="0.25">
      <c r="C43" s="143"/>
      <c r="D43" s="144"/>
      <c r="E43" s="145"/>
      <c r="F43" s="16"/>
      <c r="G43" s="106"/>
    </row>
    <row r="44" spans="1:8" ht="13.8" thickBot="1" x14ac:dyDescent="0.3">
      <c r="C44" s="143"/>
      <c r="D44" s="144"/>
      <c r="E44" s="145"/>
      <c r="F44" s="16"/>
      <c r="G44" s="106"/>
    </row>
    <row r="45" spans="1:8" x14ac:dyDescent="0.25">
      <c r="A45" s="116"/>
      <c r="B45" s="61"/>
      <c r="C45" s="62" t="s">
        <v>30</v>
      </c>
      <c r="D45" s="63"/>
      <c r="E45" s="63"/>
      <c r="F45" s="63"/>
      <c r="G45" s="64"/>
    </row>
    <row r="46" spans="1:8" x14ac:dyDescent="0.25">
      <c r="A46" s="65"/>
      <c r="B46" s="59"/>
      <c r="C46" s="51" t="s">
        <v>36</v>
      </c>
      <c r="D46" s="20"/>
      <c r="E46" s="20"/>
      <c r="F46" s="20"/>
      <c r="G46" s="36"/>
    </row>
    <row r="47" spans="1:8" x14ac:dyDescent="0.25">
      <c r="A47" s="66"/>
      <c r="B47" s="59"/>
      <c r="C47" s="20" t="s">
        <v>25</v>
      </c>
      <c r="D47" s="20"/>
      <c r="E47" s="20"/>
      <c r="F47" s="20"/>
      <c r="G47" s="36"/>
    </row>
    <row r="48" spans="1:8" x14ac:dyDescent="0.25">
      <c r="A48" s="67"/>
      <c r="B48" s="60"/>
      <c r="C48" s="20" t="s">
        <v>26</v>
      </c>
      <c r="D48" s="20"/>
      <c r="E48" s="20"/>
      <c r="F48" s="20"/>
      <c r="G48" s="36"/>
    </row>
    <row r="49" spans="1:7" x14ac:dyDescent="0.25">
      <c r="A49" s="67"/>
      <c r="B49" s="58"/>
      <c r="C49" s="20" t="s">
        <v>10</v>
      </c>
      <c r="D49" s="20"/>
      <c r="E49" s="20"/>
      <c r="F49" s="20"/>
      <c r="G49" s="36"/>
    </row>
    <row r="50" spans="1:7" ht="13.8" thickBot="1" x14ac:dyDescent="0.3">
      <c r="A50" s="68"/>
      <c r="B50" s="110"/>
      <c r="C50" s="111" t="s">
        <v>35</v>
      </c>
      <c r="D50" s="111"/>
      <c r="E50" s="111"/>
      <c r="F50" s="111"/>
      <c r="G50" s="112"/>
    </row>
    <row r="51" spans="1:7" x14ac:dyDescent="0.25">
      <c r="A51" s="107"/>
      <c r="B51" s="59"/>
      <c r="C51" s="20"/>
      <c r="D51" s="20"/>
      <c r="E51" s="20"/>
      <c r="F51" s="20"/>
      <c r="G51" s="108"/>
    </row>
    <row r="52" spans="1:7" x14ac:dyDescent="0.25">
      <c r="B52" s="59"/>
      <c r="C52" s="109"/>
      <c r="D52" s="109"/>
      <c r="E52" s="109"/>
      <c r="F52" s="109"/>
      <c r="G52" s="106"/>
    </row>
    <row r="53" spans="1:7" x14ac:dyDescent="0.25">
      <c r="C53" s="18"/>
    </row>
  </sheetData>
  <mergeCells count="8">
    <mergeCell ref="C17:G17"/>
    <mergeCell ref="C21:G21"/>
    <mergeCell ref="C7:G7"/>
    <mergeCell ref="C15:G15"/>
    <mergeCell ref="C22:G22"/>
    <mergeCell ref="C25:G25"/>
    <mergeCell ref="C23:G23"/>
    <mergeCell ref="C6:G6"/>
  </mergeCells>
  <phoneticPr fontId="11" type="noConversion"/>
  <hyperlinks>
    <hyperlink ref="C46" r:id="rId1" display="                                                                 Contact :  Tel : 06 13 34 30 03     e mail : contact@sarabar.fr   Fax :  04 26 030230  www.sarabar.fr" xr:uid="{00000000-0004-0000-0000-000000000000}"/>
  </hyperlinks>
  <printOptions horizontalCentered="1"/>
  <pageMargins left="0.7" right="0.7" top="0.75" bottom="0.75" header="0.51180555555555496" footer="0.51180555555555496"/>
  <pageSetup paperSize="9" firstPageNumber="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150" zoomScaleNormal="150" workbookViewId="0"/>
  </sheetViews>
  <sheetFormatPr baseColWidth="10" defaultColWidth="9.109375" defaultRowHeight="13.2" x14ac:dyDescent="0.25"/>
  <cols>
    <col min="1" max="1025" width="10.109375"/>
  </cols>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50" zoomScaleNormal="150" workbookViewId="0"/>
  </sheetViews>
  <sheetFormatPr baseColWidth="10" defaultColWidth="9.109375" defaultRowHeight="13.2" x14ac:dyDescent="0.25"/>
  <cols>
    <col min="1" max="1025" width="10.109375"/>
  </cols>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9C3CC5EA3FCB47ABA788BB8B167115" ma:contentTypeVersion="9" ma:contentTypeDescription="Crée un document." ma:contentTypeScope="" ma:versionID="701f354b1990d33d8f804628dcd8058e">
  <xsd:schema xmlns:xsd="http://www.w3.org/2001/XMLSchema" xmlns:xs="http://www.w3.org/2001/XMLSchema" xmlns:p="http://schemas.microsoft.com/office/2006/metadata/properties" xmlns:ns2="de2009f0-1358-4d20-982b-6e9e96afa355" xmlns:ns3="59c920a3-4dd0-4fe4-adea-252cb678d94e" targetNamespace="http://schemas.microsoft.com/office/2006/metadata/properties" ma:root="true" ma:fieldsID="dd95cd501f316396c2e729ec43a34e52" ns2:_="" ns3:_="">
    <xsd:import namespace="de2009f0-1358-4d20-982b-6e9e96afa355"/>
    <xsd:import namespace="59c920a3-4dd0-4fe4-adea-252cb678d9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009f0-1358-4d20-982b-6e9e96afa355"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c920a3-4dd0-4fe4-adea-252cb678d94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D51CC1-F6D2-42C5-AFB1-7489DEE21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009f0-1358-4d20-982b-6e9e96afa355"/>
    <ds:schemaRef ds:uri="59c920a3-4dd0-4fe4-adea-252cb678d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B89D51-6C86-4C2A-B94B-8E1228DFFD03}">
  <ds:schemaRefs>
    <ds:schemaRef ds:uri="http://schemas.microsoft.com/sharepoint/v3/contenttype/forms"/>
  </ds:schemaRefs>
</ds:datastoreItem>
</file>

<file path=customXml/itemProps3.xml><?xml version="1.0" encoding="utf-8"?>
<ds:datastoreItem xmlns:ds="http://schemas.openxmlformats.org/officeDocument/2006/customXml" ds:itemID="{1238902D-EDA1-40B8-96F1-90EB15EA12D4}">
  <ds:schemaRefs>
    <ds:schemaRef ds:uri="http://purl.org/dc/terms/"/>
    <ds:schemaRef ds:uri="de2009f0-1358-4d20-982b-6e9e96afa355"/>
    <ds:schemaRef ds:uri="http://purl.org/dc/dcmitype/"/>
    <ds:schemaRef ds:uri="59c920a3-4dd0-4fe4-adea-252cb678d94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Jean-Christophe PROTAIS</dc:creator>
  <cp:lastModifiedBy>Karine BLANC</cp:lastModifiedBy>
  <cp:revision>3</cp:revision>
  <cp:lastPrinted>2021-04-28T08:21:05Z</cp:lastPrinted>
  <dcterms:created xsi:type="dcterms:W3CDTF">2017-02-08T10:29:59Z</dcterms:created>
  <dcterms:modified xsi:type="dcterms:W3CDTF">2022-04-21T10:34:24Z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0x0101001F9C3CC5EA3FCB47ABA788BB8B167115</vt:lpwstr>
  </property>
</Properties>
</file>